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995" windowHeight="7425"/>
  </bookViews>
  <sheets>
    <sheet name="Hárok1" sheetId="1" r:id="rId1"/>
    <sheet name="Hárok2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G265" i="1" l="1"/>
  <c r="A264" i="1"/>
  <c r="A244" i="1" l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42" i="1"/>
  <c r="G241" i="1"/>
  <c r="A226" i="1"/>
  <c r="A227" i="1" s="1"/>
  <c r="A228" i="1" s="1"/>
  <c r="G223" i="1"/>
  <c r="A204" i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G199" i="1"/>
  <c r="G267" i="1" s="1"/>
  <c r="A229" i="1" l="1"/>
  <c r="A230" i="1" s="1"/>
  <c r="A183" i="1"/>
  <c r="A231" i="1" l="1"/>
  <c r="A232" i="1" s="1"/>
  <c r="A233" i="1" s="1"/>
  <c r="A234" i="1" s="1"/>
  <c r="A235" i="1" s="1"/>
  <c r="A236" i="1" s="1"/>
  <c r="A237" i="1" s="1"/>
  <c r="A238" i="1" s="1"/>
  <c r="A239" i="1" s="1"/>
  <c r="A240" i="1" s="1"/>
  <c r="A184" i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G179" i="1"/>
  <c r="G161" i="1" l="1"/>
  <c r="A163" i="1" l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33" i="1" l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G131" i="1"/>
  <c r="A147" i="1" l="1"/>
  <c r="A148" i="1" s="1"/>
  <c r="A116" i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G114" i="1"/>
  <c r="A149" i="1" l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01" i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G99" i="1"/>
  <c r="G80" i="1" l="1"/>
  <c r="G64" i="1" l="1"/>
  <c r="G45" i="1"/>
  <c r="A14" i="1" l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<sst xmlns="http://schemas.openxmlformats.org/spreadsheetml/2006/main" count="1283" uniqueCount="450">
  <si>
    <t>Číslo faktúry</t>
  </si>
  <si>
    <t>Číslo faktúry dodávateľa</t>
  </si>
  <si>
    <t>Obchodné meno</t>
  </si>
  <si>
    <t>Adresa dodávateľa</t>
  </si>
  <si>
    <t xml:space="preserve">IČO </t>
  </si>
  <si>
    <t>Predmet faktúry</t>
  </si>
  <si>
    <t>Suma v € s DPH</t>
  </si>
  <si>
    <t>Dátum prijatia</t>
  </si>
  <si>
    <t>Dátum splatnosti</t>
  </si>
  <si>
    <t>Dátum úhrady</t>
  </si>
  <si>
    <t>Spôsob úhrady</t>
  </si>
  <si>
    <t>Poznámka</t>
  </si>
  <si>
    <t>prevodom</t>
  </si>
  <si>
    <t>Obecný úrad Diviaky nad Nitricou</t>
  </si>
  <si>
    <t>Diviaky nad Nitricou 167, 97225</t>
  </si>
  <si>
    <t>Slovak Telekom, a.s.</t>
  </si>
  <si>
    <t>Karadžičova 10, 825 13 Bratislava</t>
  </si>
  <si>
    <t>Kováčik s.r.o.</t>
  </si>
  <si>
    <t>956 32 Livina 41</t>
  </si>
  <si>
    <t>Kontrola a oprava hasiacích prístrojov - Ocú a MŠ</t>
  </si>
  <si>
    <t>Zmluva o pripojení, Dodatok k zmluve o pripojení</t>
  </si>
  <si>
    <t xml:space="preserve">DOXX - Stravné lístky, spol. s r.o. </t>
  </si>
  <si>
    <t>Kálov 356, 010 01 Žilina</t>
  </si>
  <si>
    <t>v hotovosti</t>
  </si>
  <si>
    <t>Sumár za 01/2013</t>
  </si>
  <si>
    <t>P R I J A T É     F A K T Ú R Y     V    R O K U     2 0 1 3</t>
  </si>
  <si>
    <t>Slovak Telecom a.s.</t>
  </si>
  <si>
    <t>Karadžičova 10, 825 13  Bratislava</t>
  </si>
  <si>
    <t>Mesačné poplatky za volania program Podnikateľ 150 od 15.11.2012 - 14.12.2012</t>
  </si>
  <si>
    <t>Jozef Šimora - PCHE - montáže</t>
  </si>
  <si>
    <t xml:space="preserve">Kostolná Ves č. 173, 972 26 </t>
  </si>
  <si>
    <t>Revízia a kontrola funkčnosti prenosného katalického vyhrievana na PB</t>
  </si>
  <si>
    <t>Ďurina Marian DERKO</t>
  </si>
  <si>
    <t>Hasičská 3, 971 01  Prievidza</t>
  </si>
  <si>
    <t>Kontrola komína + práce : KD + MŠ</t>
  </si>
  <si>
    <t>Objednávka č. 05/2012</t>
  </si>
  <si>
    <t>Odber stravných lístkov na 01/2013 + poštovné</t>
  </si>
  <si>
    <t>Objednávka cez internet</t>
  </si>
  <si>
    <t>Slovenský plynárenský priemysel, a.s.</t>
  </si>
  <si>
    <t>Mlynské nivy 44/a, 825 11 Bratislava 26</t>
  </si>
  <si>
    <t>Obecný úrad - splátka zálohy na plyn</t>
  </si>
  <si>
    <t>INPROST spol. s r.o.</t>
  </si>
  <si>
    <t>Smrečianska 29, 811 05  Bratislava</t>
  </si>
  <si>
    <t>Obecné noviny na rok 2013 - predplatné</t>
  </si>
  <si>
    <t>Objednávka zo dňa 04.11.1991</t>
  </si>
  <si>
    <t>Kultúrny dom - splátka zálohy na plyn</t>
  </si>
  <si>
    <t>Vývoz komunálneho odpadu z 17.12.2012</t>
  </si>
  <si>
    <t>VEOLIA - Stredosl.vodár.prevádz.spol.a.s.</t>
  </si>
  <si>
    <t>Partizánska cesta 5, 974 01  Banská Bystrica</t>
  </si>
  <si>
    <t>Parkovisko /u Belancov/ - vodné</t>
  </si>
  <si>
    <t xml:space="preserve"> </t>
  </si>
  <si>
    <t>3Wslovakia s.r.o.</t>
  </si>
  <si>
    <t>Na Vinohrady 692/59,911 05  Trenčín</t>
  </si>
  <si>
    <t>Ročná licencia na portál www.virtuálnycintorin.sk : od 6.2.2013 do 6.2.2014</t>
  </si>
  <si>
    <t>Objednávka: telefonicky(podľa ústnej dohody)</t>
  </si>
  <si>
    <t>Poplatky za volania Biznis ISDN Uni, Uni 200, Antivirus Mail Box</t>
  </si>
  <si>
    <t>MVDr.Ladislav Smatana LS promotion</t>
  </si>
  <si>
    <t>Školská 60, 972 01  Bojnice</t>
  </si>
  <si>
    <t>známky pre psov + balné ( 150 ks)</t>
  </si>
  <si>
    <t>objednávka telefonicky</t>
  </si>
  <si>
    <t>Vývoz komunálneho odpadu z 31.12.2012</t>
  </si>
  <si>
    <t>VEPOS, spol. s r.o.</t>
  </si>
  <si>
    <t>Nám. SNP 25, 972 71 Nováky</t>
  </si>
  <si>
    <t>Zmluva o zneškodnení odpadu, dodatok č.10</t>
  </si>
  <si>
    <t>Spracovanie, uloženie odpadu a vývoz skla za 12/2012</t>
  </si>
  <si>
    <t>Stredoslovenská energetika, a.s.</t>
  </si>
  <si>
    <t>Pri Rajčianke 8591/4B, Žilina 010 47</t>
  </si>
  <si>
    <t xml:space="preserve">Zmluva o dodávke a distribúcii elektriny, odberné miesto 6209253 </t>
  </si>
  <si>
    <t>Zmluva o dodávke a distribúcii elektriny, odberné miesto 6209236</t>
  </si>
  <si>
    <t>Zmluva o dodávke a distribúcii elektriny, odberné miesto 6209237</t>
  </si>
  <si>
    <t>Zmluva o dodávke a distribúcii elektriny, odberné miesto 6209250</t>
  </si>
  <si>
    <t>Zmluva o dodávke a distribúcii elektriny, odberné miesto 6209246</t>
  </si>
  <si>
    <t>Zmluva o dodávke a distribúcii elektriny, odberné miesto 6209243</t>
  </si>
  <si>
    <t>Zmluva o dodávke a distribúcii elektriny, odberné miesto 6209248</t>
  </si>
  <si>
    <t>Zmluva o dodávke a distribúcii elektriny, odberné miesto 6209247</t>
  </si>
  <si>
    <t>Faktúra za dodávku a distribúciu elektriny od 03.10.2012 - 31.12.2012 - OcÚ</t>
  </si>
  <si>
    <t>Faktúra za dodávku a distribúciu elektriny od03.10.2012 - 31.12.2012 - DRaC</t>
  </si>
  <si>
    <t>Faktúra za dodávku a distribúciu elektriny od 03.10.2012 - 31.12.2012 - MŠ</t>
  </si>
  <si>
    <t>Faktúra za dodávku a distribúciu elektriny od 03.10.2012 - 31.12.2012 - PO</t>
  </si>
  <si>
    <t>Faktúra za dodávku a distribúciu elektriny od 03.10.2012 - 31.12.2012 - TJ</t>
  </si>
  <si>
    <t>Faktúra za dodávku a distribúciu elektriny od 03.10.2012 - 31.12.2012- VO</t>
  </si>
  <si>
    <t>Faktúra za dodávku a distribúciu elektriny od 03.10.2012 - 31.12.2012 - KD</t>
  </si>
  <si>
    <t>Faktúra za dodávku a distribúciu elektriny od 03.10.2012 - 31.12.2012- LV</t>
  </si>
  <si>
    <t>COOP Jednota Prievidza, spotr. družstvo</t>
  </si>
  <si>
    <t>A. Hlinku 437, 971 68 Prievidza</t>
  </si>
  <si>
    <t>Zmluva o obchodných a dodacích podmienkach</t>
  </si>
  <si>
    <t>Potraviny do Školskej jedálne za 12/2012</t>
  </si>
  <si>
    <t>14.01.201</t>
  </si>
  <si>
    <t>KEO, s.r.o.</t>
  </si>
  <si>
    <t>Poľná, 99106 Záhorce</t>
  </si>
  <si>
    <t>Aktualizácia programu KEO č.01/2013</t>
  </si>
  <si>
    <t>Marius Pedersen a.s.</t>
  </si>
  <si>
    <t>Opatovská 1735, 911 01  Trenčín</t>
  </si>
  <si>
    <t>Obchodné  podmienky pri dovoze PET fliaš</t>
  </si>
  <si>
    <t>Poplatok sa separáciu plastov za 12/2012</t>
  </si>
  <si>
    <t>Orange Slovensko, a.s.</t>
  </si>
  <si>
    <t>Metodova 8, 821 08 Bratislava</t>
  </si>
  <si>
    <t>Mesačné poplatky za volania, program Biznis Profi</t>
  </si>
  <si>
    <t>Dodatok k zmluve o poskytovaní verejných služieb, č. zmluvy A2455150</t>
  </si>
  <si>
    <t>Ing. Karol Považan ATRIO</t>
  </si>
  <si>
    <t>J. Gramantíka 19, 971 01 Prievidza 1</t>
  </si>
  <si>
    <t>Cartridge Xerox 2 ks, Cartridge Minolta 1350W 1ks, OPC valec Konica</t>
  </si>
  <si>
    <t>Objednávka telefonicky</t>
  </si>
  <si>
    <t>GKV &amp; Ac, s.r.o.</t>
  </si>
  <si>
    <t>Železničiarska 26, 971 01 Prievidza</t>
  </si>
  <si>
    <t>Služby na úseku bezpečnosti práce za 1.štvrťrok 2013</t>
  </si>
  <si>
    <t>Kultúrny dom, vyúčtovanie plynu za obdobie 19.08.2012 - 31.12.2012</t>
  </si>
  <si>
    <t>Obecnú úrad - vyúčtovanie plynu k 31.12.2012</t>
  </si>
  <si>
    <t>na účet</t>
  </si>
  <si>
    <t>Mesačné poplatky za volania program Podnikateľ 150 od 15.12.2012 - 14.01.2013</t>
  </si>
  <si>
    <t>Vývoz komunálneho odpadu z 14.01.2013</t>
  </si>
  <si>
    <t>Alfa print s.r.o.</t>
  </si>
  <si>
    <t>Robotnícka 1, 036 01  Martin</t>
  </si>
  <si>
    <t>Tlačivá  : Daňové priznania k dani z nehnuteľnosti FO a PO, stavieb, psa...</t>
  </si>
  <si>
    <t>hotovosť</t>
  </si>
  <si>
    <t>VEOLIA Stredoslovenská vodárenská spol.</t>
  </si>
  <si>
    <t>Partizánska cesta 5, 974 01 Banská Bystrica</t>
  </si>
  <si>
    <t xml:space="preserve">Obecný úrad - vodné </t>
  </si>
  <si>
    <t>Kultúrny dom - vodné</t>
  </si>
  <si>
    <t>Dom smútku - vodné</t>
  </si>
  <si>
    <t>TJ Dúbrava - vodné</t>
  </si>
  <si>
    <t>Materská škola - vodné</t>
  </si>
  <si>
    <t>SoftServis</t>
  </si>
  <si>
    <t>Ladislava Osvalda 9, 966 81 Žarnovica</t>
  </si>
  <si>
    <t>Kataster nehnuteľností verzia 2013 - aktualizácia programu</t>
  </si>
  <si>
    <t>Sumár za 02/2013</t>
  </si>
  <si>
    <t>Sumár za 03/2013</t>
  </si>
  <si>
    <t>Odber stravných lístkov na 02/2013 + poštovné</t>
  </si>
  <si>
    <t>Objednávka  telefonicky</t>
  </si>
  <si>
    <t>Odber stravných lístkov na 03/2013 + poštovné</t>
  </si>
  <si>
    <t>Potraviny do Školskej jedálne za 01/2013</t>
  </si>
  <si>
    <t>Vývoz komunálneho odpadu z 28.01.2013</t>
  </si>
  <si>
    <t>Agro-Epek s.r.o.</t>
  </si>
  <si>
    <t>Hlavná 87/549, 972 26  Nitrianske Rudno</t>
  </si>
  <si>
    <t>Potraviny do Školskej jedálne v 02/2013 - zemiaky</t>
  </si>
  <si>
    <t>OBEC Liešťany</t>
  </si>
  <si>
    <t>č.1, 972 27  Liešťany</t>
  </si>
  <si>
    <t>Cestovné výdavky s pracovnou cestou do RVC Nitra dňa 22.01.2013</t>
  </si>
  <si>
    <t>Cestovné výdavky s pracovnou cestou do RVC Nitra dňa 05.02.2013</t>
  </si>
  <si>
    <t>Poplatok sa separáciu plastov za 01/2013</t>
  </si>
  <si>
    <t>Vývoz komunálneho odpadu z 11.02.2013</t>
  </si>
  <si>
    <t>Spracovanie, uloženie odpadu a vývoz skla za 01/2013</t>
  </si>
  <si>
    <t>Mesačné poplatky za volania program Podnikateľ 150 od 15.01.2013 - 14.02.2013</t>
  </si>
  <si>
    <t>Ing. Jozef Adamkovič</t>
  </si>
  <si>
    <t>Orgovánová 2565/7, 955 01  Topoľčany</t>
  </si>
  <si>
    <t>Vykonanie auditu účtovnej závierky za rok 2012</t>
  </si>
  <si>
    <t>Zmluva o vykonaní auditu na rok 2012</t>
  </si>
  <si>
    <t>Združenie miest a obcí hornej Nitry</t>
  </si>
  <si>
    <t>V.Clementisa 52</t>
  </si>
  <si>
    <t>Členský príspevok na rok 2013</t>
  </si>
  <si>
    <t>PhDr. Marta Horváthová - AT PUBLISHING</t>
  </si>
  <si>
    <t>Rovniankova 5, 851 02  Bratislava 5</t>
  </si>
  <si>
    <t>Materiál do MŠ - hudobno-pohybová rytmika, poštovné</t>
  </si>
  <si>
    <t>Poradca s.r.o.</t>
  </si>
  <si>
    <t>Pri Celulózke 40, 010 01  Žilina</t>
  </si>
  <si>
    <t>Balíček kniha "Mzdová účtovníčka" 2013</t>
  </si>
  <si>
    <t>Výkopové práce DH 112 - čistenie priepustov pri p. Harag Július</t>
  </si>
  <si>
    <t>Vývoz komunálneho odpadu z 25.02.2013</t>
  </si>
  <si>
    <t>Sumár za 04/2013</t>
  </si>
  <si>
    <t>Oprava PC zostavy (Pamäť, VGD karta,montáž a inštalácia)</t>
  </si>
  <si>
    <t>Potraviny do Školskej jedálne za 02/2013</t>
  </si>
  <si>
    <t>Vývoz komunálneho odpadu z 11.03.2013</t>
  </si>
  <si>
    <t>35697270</t>
  </si>
  <si>
    <t>Mesačné poplatky za volania, program Biznis Profi + parkovné</t>
  </si>
  <si>
    <t>36391000</t>
  </si>
  <si>
    <t>Mesačné poplatky za volania program Podnikateľ 150 od 15.02.2013 - 14.03.2013</t>
  </si>
  <si>
    <t>31610374</t>
  </si>
  <si>
    <t>Spracovanie, uloženie odpadu a vývoz skla za 02/2013</t>
  </si>
  <si>
    <t>Agroservis-Západ s.r.o.</t>
  </si>
  <si>
    <t>Hadovská 6, 945 01  Komárno</t>
  </si>
  <si>
    <t>46153551</t>
  </si>
  <si>
    <t>Oprava stroja PEZZOLATO PZ 140  (štiepkovač)</t>
  </si>
  <si>
    <t>Oprava PC zostavy (Klávesnica, myš, PC zdroj Fortron, montáž a inštalácia) - toner Ocú Minolta + toner MŠ Brother</t>
  </si>
  <si>
    <t>Údržba (povinná) traktora JD5720 po 500 mth</t>
  </si>
  <si>
    <t>00318060</t>
  </si>
  <si>
    <t>35763469</t>
  </si>
  <si>
    <t>36403008</t>
  </si>
  <si>
    <t>36739464</t>
  </si>
  <si>
    <t>34115901</t>
  </si>
  <si>
    <t>36341304</t>
  </si>
  <si>
    <t>34108629</t>
  </si>
  <si>
    <t>36644030</t>
  </si>
  <si>
    <t>30466491</t>
  </si>
  <si>
    <t>00169005</t>
  </si>
  <si>
    <t>00318230</t>
  </si>
  <si>
    <t>32203594</t>
  </si>
  <si>
    <t>Odber stravných lístkov na 04/2013 + poštovné</t>
  </si>
  <si>
    <t>Ba B plus s.r.o.</t>
  </si>
  <si>
    <t>Okružná 99, 972 26  Nitrianske Rudno</t>
  </si>
  <si>
    <t>36329193</t>
  </si>
  <si>
    <t>Piesok - MŠ ( posyp pri vstupnej bráne)</t>
  </si>
  <si>
    <t>Agrospol - podielnícke poľnoh.družstvo</t>
  </si>
  <si>
    <t>972 25  Diviaky nad Nitricou</t>
  </si>
  <si>
    <t>00201189</t>
  </si>
  <si>
    <t>Vývoz objemného odpadu zo dňa 04.03.2013</t>
  </si>
  <si>
    <t>Pánis Vladimír</t>
  </si>
  <si>
    <t>178, 972 26  Rudnianska Lehota</t>
  </si>
  <si>
    <t>40649679</t>
  </si>
  <si>
    <t>Výroba kancelárskeho nábytku - polička na doklady</t>
  </si>
  <si>
    <t>Vývoz komunálneho odpadu z 25.03.2013</t>
  </si>
  <si>
    <t>Potraviny do Školskej jedálne za 03/2013</t>
  </si>
  <si>
    <t>Poplatok sa separáciu plastov za 03/2013</t>
  </si>
  <si>
    <t>Vývoz komunálneho odpadu z 08.04.2013</t>
  </si>
  <si>
    <t>Služby na úseku bezpečnosti práce za 2.štvrťrok 2013</t>
  </si>
  <si>
    <t>WebSupport s.r.o.</t>
  </si>
  <si>
    <t>Staré grunty 12, 841 04  Bratislava</t>
  </si>
  <si>
    <t>36421928</t>
  </si>
  <si>
    <t>Custom hosting - doména rudnianskalehota.sk - od 02.05.2013 do 02.05.2014</t>
  </si>
  <si>
    <t>Spracovanie, uloženie odpadu a vývoz skla za 03/2013</t>
  </si>
  <si>
    <t>Mesačné poplatky za volania program Podnikateľ 150 od 15.03.2013 - 14.04.2013</t>
  </si>
  <si>
    <t>SUMÁR ROK 2013</t>
  </si>
  <si>
    <t>Office DEPOT s.r.o.</t>
  </si>
  <si>
    <t>Drobného 27, 841 02  Bratislava</t>
  </si>
  <si>
    <t>36192384</t>
  </si>
  <si>
    <t>MŠ - nástenky korkové (drevený rám) 5 ks + pripináčiky, dopravné a balné</t>
  </si>
  <si>
    <t>V a V team s.r.o.</t>
  </si>
  <si>
    <t>Predné Záhumnie 11, 972 26  Nitrianske Rudno</t>
  </si>
  <si>
    <t>46057056</t>
  </si>
  <si>
    <t xml:space="preserve">Ocú- zvodová rúra, čelo a kotlík </t>
  </si>
  <si>
    <t>318060</t>
  </si>
  <si>
    <t>Sumár za 05/2013</t>
  </si>
  <si>
    <t>Vývoz komunálneho odpadu z 22.04.2013</t>
  </si>
  <si>
    <t>Piesok -  Dvor u Belancov  ( vyrovnanie povrchu )</t>
  </si>
  <si>
    <t>Potraviny do Školskej jedálne za 04/2013</t>
  </si>
  <si>
    <t>Potraviny do Školskej jedálne  - zemiaky</t>
  </si>
  <si>
    <t>Spracovanie, uloženie odpadu a vývoz skla za 04/2013</t>
  </si>
  <si>
    <t>Vývoz komunálneho odpadu  06.05.2013</t>
  </si>
  <si>
    <t>Odber stravných lístkov na 05/2013 + poštovné</t>
  </si>
  <si>
    <t>Mesačné poplatky za volania program Podnikateľ 150 od 15.04.2013 - 14.05.2013</t>
  </si>
  <si>
    <t>Vývoz objemného odpadu zo dňa 13.05. 2x +14.05+.15.05. = 4 x vývoz OO</t>
  </si>
  <si>
    <t>Vývoz komunálneho odpadu  20.05.2013</t>
  </si>
  <si>
    <t>Sumár za 06/2013</t>
  </si>
  <si>
    <t xml:space="preserve">Odber stravných lístkov na 06/2013 </t>
  </si>
  <si>
    <t>Vývoz objemného odpadu zo dňa 31.05.2013</t>
  </si>
  <si>
    <t>Potraviny do Školskej jedálne za 05/2013</t>
  </si>
  <si>
    <t>Cestovné výdavky s pracovnou cestou do RVC Nitra dňa 04.06.2013</t>
  </si>
  <si>
    <t>Slovenská pošta a.s.</t>
  </si>
  <si>
    <t>Partizánska cesta 9, 975 99  Banská Bystrica</t>
  </si>
  <si>
    <t>36631124</t>
  </si>
  <si>
    <t>MŠ - predškolská výchova predplatné 01/2013 - 02/2013</t>
  </si>
  <si>
    <t>Vývoz komunálneho odpadu  04.06.2013</t>
  </si>
  <si>
    <t>Spracovanie, uloženie odpadu a vývoz skla za 05/2013</t>
  </si>
  <si>
    <t>Zneškodnenie odpadu ( pneumatiky ), HNK vývoz</t>
  </si>
  <si>
    <t>Vývoz komunálneho odpadu  17.06.2013</t>
  </si>
  <si>
    <t>Mesačné poplatky za volania program Podnikateľ 150 od 15.05.2013 - 14.06.2013</t>
  </si>
  <si>
    <t>FEREX s.r.o.</t>
  </si>
  <si>
    <t>Vodná 23, 949 01  Nitra SR</t>
  </si>
  <si>
    <t>17682258</t>
  </si>
  <si>
    <t>Nákup kontajnerov ( smetných nádob) 20 ks</t>
  </si>
  <si>
    <t>Vývoz objemného odpadu zo dňa 20.05.2013</t>
  </si>
  <si>
    <t>Sumár za 07/2013</t>
  </si>
  <si>
    <t>OBEC Nitrianske Rudno</t>
  </si>
  <si>
    <t>Hlavná č. 1/82, 972 26  Nitrianske Rudno</t>
  </si>
  <si>
    <t>00318345</t>
  </si>
  <si>
    <t>Upomienkové darčeky pre žiakov 9.ročníka z obce Rud.Lehota</t>
  </si>
  <si>
    <t xml:space="preserve">Odber stravných lístkov na 07/2013 </t>
  </si>
  <si>
    <t>MK- piesok</t>
  </si>
  <si>
    <t>36371271</t>
  </si>
  <si>
    <t>Poradca 2014 - predplatné záloha</t>
  </si>
  <si>
    <t>R.M.Agency s.r.o.</t>
  </si>
  <si>
    <t>Horný Val 23, 010 01  Žilina</t>
  </si>
  <si>
    <t>45366594</t>
  </si>
  <si>
    <t>Informačná brožúra - SF (čerpanie pre učiteľky do MŠ)</t>
  </si>
  <si>
    <t>Potraviny do Školskej jedálne za 06/2013</t>
  </si>
  <si>
    <t>Vývoz komunálneho odpadu 01.07.2013</t>
  </si>
  <si>
    <t>Služby na úseku bezpečnosti práce za 3.štvrťrok 2013</t>
  </si>
  <si>
    <t xml:space="preserve">Predškolský výchova - vyúčtovacia faktúra </t>
  </si>
  <si>
    <t>Jozef Šmrhola - OLYMP</t>
  </si>
  <si>
    <t>Madarovska 145, 935 87  Santovka</t>
  </si>
  <si>
    <t>32581190</t>
  </si>
  <si>
    <t>Hodiny - dar z Repro fondu na konci volebného obdobia</t>
  </si>
  <si>
    <t>Spracovanie, uloženie odpadu a vývoz skla za 06/2013</t>
  </si>
  <si>
    <t>Erb, štátny znak a tabula - na OcÚ R.Lehota + reklamný banner 550v.</t>
  </si>
  <si>
    <t xml:space="preserve">Slovgram </t>
  </si>
  <si>
    <t>Jakubovo nám. 14, 813 48  Bratislava</t>
  </si>
  <si>
    <t>17310598</t>
  </si>
  <si>
    <t>Odmeny výkonným umelcom zvukov.a záznamov za verejný prenos</t>
  </si>
  <si>
    <t>Zmluva o používaní zvukových záznamov</t>
  </si>
  <si>
    <t>Pavol Hromý</t>
  </si>
  <si>
    <t>Borinka 226, 900 32  Borinka</t>
  </si>
  <si>
    <t>34912592</t>
  </si>
  <si>
    <t>LED trubica 16W 2G11 na Verejné osvetlenie</t>
  </si>
  <si>
    <t>Vývoz objemného odpadu zo dňa 11.06.2013, 20.06.2013 a 28.06.2013</t>
  </si>
  <si>
    <t xml:space="preserve">Darčekové predmety k 550v., Vlajky, Erb, a dopravné </t>
  </si>
  <si>
    <t>Mesačné poplatky za volania program Podnikateľ 150 od 15.06.2013 - 14.07.2013</t>
  </si>
  <si>
    <t>Vývoz komunálneho odpadu 29.07.2013</t>
  </si>
  <si>
    <t>Vývoz komunálneho odpadu 15.07.2013</t>
  </si>
  <si>
    <t>Sumár za 08/2013</t>
  </si>
  <si>
    <t xml:space="preserve">Odber stravných lístkov na 08/2013 </t>
  </si>
  <si>
    <t>Záloha  na modul REGISTER OBYVATEĽOV - program KEO WIN</t>
  </si>
  <si>
    <t>Potraviny do Školskej jedálne za 07/2013</t>
  </si>
  <si>
    <t>HOOP s.r.o.</t>
  </si>
  <si>
    <t>Gen.Svobodu 1069/4, 958 01  Partizánske</t>
  </si>
  <si>
    <t>43817793</t>
  </si>
  <si>
    <t>Vchodové dvere do MŠ + montáž a osadenie dverí, murárske práce</t>
  </si>
  <si>
    <t xml:space="preserve">Výberové konanie na dodávateľa </t>
  </si>
  <si>
    <t>zúčtovanie</t>
  </si>
  <si>
    <t>Spracovanie, uloženie odpadu a vývoz skla za 07/2013</t>
  </si>
  <si>
    <t>Mesačné poplatky za volania program Podnikateľ 150 od 15.07.2013 - 14.08.2013</t>
  </si>
  <si>
    <t>Vývoz komunálneho odpadu 12.08.2013</t>
  </si>
  <si>
    <t>KEO s.r.o.</t>
  </si>
  <si>
    <t>Modul Register obyvateľov - program KEO WIN</t>
  </si>
  <si>
    <t>záloha</t>
  </si>
  <si>
    <t>Vývoz objemného odpadu zo dňa 15.07.2013</t>
  </si>
  <si>
    <t>Kultúrny dom - vyúčtovanie plynu</t>
  </si>
  <si>
    <t>Obecný úrad - vyúčtovanie plynu</t>
  </si>
  <si>
    <t>Viliam Petriska - MALNAT</t>
  </si>
  <si>
    <t>Okružná 98/56, 972 26  Nitrianske Rudno</t>
  </si>
  <si>
    <t>14197332</t>
  </si>
  <si>
    <t>Prevedenie náterov omietok v MŠ</t>
  </si>
  <si>
    <t>PROFI-TERM s.r.o.</t>
  </si>
  <si>
    <t xml:space="preserve">Rudnianska Lehota 215, 972 26 </t>
  </si>
  <si>
    <t>44765045</t>
  </si>
  <si>
    <t>Výmena radiátora a ventilov v MŠ</t>
  </si>
  <si>
    <t xml:space="preserve">Peter Plachý </t>
  </si>
  <si>
    <t>Sama Chalupku 643/2, 972 26  Nitr.Rudno</t>
  </si>
  <si>
    <t>44250436</t>
  </si>
  <si>
    <t>Vývoz fekálii v MŠ dňa  27.08.2013</t>
  </si>
  <si>
    <t>Petr Mrázak</t>
  </si>
  <si>
    <t>Nádražní  527, 281 44 Zásmuky, ČR</t>
  </si>
  <si>
    <t>696 39 485</t>
  </si>
  <si>
    <t>Biologické ošetrenie odpadov v priestoroch MŠ  30.08.2013</t>
  </si>
  <si>
    <t>Sumár za 09/2013</t>
  </si>
  <si>
    <t>STRABAG s.r.o.</t>
  </si>
  <si>
    <t>Mlynské Nivy 61/A, 825 18  Bratislava</t>
  </si>
  <si>
    <t>17317282</t>
  </si>
  <si>
    <t>stavebné práce - oprava miestnej komunikácie</t>
  </si>
  <si>
    <t xml:space="preserve">Odber stravných lístkov na 09/2013 </t>
  </si>
  <si>
    <t xml:space="preserve">Vývoz objemného odpadu zo dňa 21.08.2013 a 23.08.2013 </t>
  </si>
  <si>
    <t>Miestna akčná skupina Magura-strážov</t>
  </si>
  <si>
    <t>SPN 583/1, 972 17  Kanianka</t>
  </si>
  <si>
    <t>42025052</t>
  </si>
  <si>
    <t>Vývoz komunálneho odpadu 26.08.2013</t>
  </si>
  <si>
    <t>Spracovanie, uloženie odpadu a vývoz skla za 08/2013</t>
  </si>
  <si>
    <t>JUDr. Peter Dolný, advokát</t>
  </si>
  <si>
    <t>Matice Slovenskej 8 , 971 01  Prievidza</t>
  </si>
  <si>
    <t>14223937</t>
  </si>
  <si>
    <t xml:space="preserve">Právne služby a právne zastupovanie </t>
  </si>
  <si>
    <t>Vývoz komunálneho odpadu 05.09.2013</t>
  </si>
  <si>
    <t>MAGNUS COMPANY s.r.o.</t>
  </si>
  <si>
    <t>Stavbárov 62/10, 971 01  Prievidza 1</t>
  </si>
  <si>
    <t>47190426</t>
  </si>
  <si>
    <t>Tonery do tlačiarní</t>
  </si>
  <si>
    <t>CBS Maľované Mapy s.r.o.</t>
  </si>
  <si>
    <t>Kynceľová 54, 974 01  Kynceľová</t>
  </si>
  <si>
    <t>46747770</t>
  </si>
  <si>
    <t>Jesenné aerofoto na CD - prvá časť platby</t>
  </si>
  <si>
    <t>Oprava traktora JD5720. hadica, drzd.čist.prípr. + práca a doprava</t>
  </si>
  <si>
    <t>Vývoz komunálneho odpadu 23.09.2013</t>
  </si>
  <si>
    <t>Mesačné poplatky za volania program Podnikateľ 150 od 15.08.2013 - 14.09.2013</t>
  </si>
  <si>
    <t>Potraviny do Školskej jedálne k 15.09.2013</t>
  </si>
  <si>
    <t>Sumár za 10/2013</t>
  </si>
  <si>
    <t xml:space="preserve">Odber stravných lístkov na 10/2013 </t>
  </si>
  <si>
    <t>BLACHOTRAPEZ s.r.o.</t>
  </si>
  <si>
    <t>Vojtaššákova 604, 027 44 Tvrdošín</t>
  </si>
  <si>
    <t>36423416</t>
  </si>
  <si>
    <t>Spotrebný materiál na opravu zastávok v obci</t>
  </si>
  <si>
    <t>Zmluva o prenájme reklamnej plochy</t>
  </si>
  <si>
    <t xml:space="preserve">Predplatné Poradca 2014 - zúčtovanie so zálohovou faktúrou </t>
  </si>
  <si>
    <t>UHRADENÉ</t>
  </si>
  <si>
    <t>ZFA2013129</t>
  </si>
  <si>
    <t xml:space="preserve">Potraviny do Školskej jedálne k 04.09.2013 </t>
  </si>
  <si>
    <t>Vývoz objemného odpadu zo dňa 06.09.2013</t>
  </si>
  <si>
    <t>ATRIO PLUS s.r.o.</t>
  </si>
  <si>
    <t>36844781</t>
  </si>
  <si>
    <t>Toner do tlačiarne Brother DCP - MŠ</t>
  </si>
  <si>
    <t>Vývoz komunálneho odpadu 07.10.2013</t>
  </si>
  <si>
    <t>Služby na úseku bezpečnosti práce za 4.štvrťrok 2013</t>
  </si>
  <si>
    <t>Spracovanie, uloženie odpadu a vývoz skla za 09/2013</t>
  </si>
  <si>
    <t xml:space="preserve">Cestovné nákldy zo dňa 08.10.2013  RVC Nitra </t>
  </si>
  <si>
    <t xml:space="preserve">Cestovné nákldy zo dňa 09.10.2013  RVC Nitra </t>
  </si>
  <si>
    <t>Mesačné poplatky za volania program Podnikateľ 150 od 15.09.2013 - 14.10.2013</t>
  </si>
  <si>
    <t>GEOSLUŽBA Prievidza s.r.o.</t>
  </si>
  <si>
    <t>M.Mišíka 19A, 971 01  Prievidza</t>
  </si>
  <si>
    <t>36312461</t>
  </si>
  <si>
    <t>Vecné bremeno - zameranie p.č. 207 k.ú.Rudnianska Lehota</t>
  </si>
  <si>
    <t>ZÁPOČET</t>
  </si>
  <si>
    <t>Ján Kuchárik JANCI-ProDuction</t>
  </si>
  <si>
    <t>Nábrežie Sv.Cyrila 380/45, 971 01  Prievidza</t>
  </si>
  <si>
    <t>44623372</t>
  </si>
  <si>
    <t>DVD "Zvieratkovo" - MŠ</t>
  </si>
  <si>
    <t>Vývoz objemného odpadu zo dňa 07.10.2013 2X</t>
  </si>
  <si>
    <t>Vývoz komunálneho odpadu 21.10.2013</t>
  </si>
  <si>
    <t>Potraviny do Školskej jedálne k 15.10.2013</t>
  </si>
  <si>
    <t>František Ďurina-Deratizácia</t>
  </si>
  <si>
    <t>40838463</t>
  </si>
  <si>
    <t>Deratizácia v MŠ</t>
  </si>
  <si>
    <t>Sumár za 11/2013</t>
  </si>
  <si>
    <t xml:space="preserve">Odber stravných lístkov na 11/2013 </t>
  </si>
  <si>
    <t>Vývoz komunálneho odpadu 04.11.2013</t>
  </si>
  <si>
    <t>Potraviny do ŠJ k 31.10.2013</t>
  </si>
  <si>
    <t>Vývoz objemného odpadu zo dňa 31.10.2013 2X</t>
  </si>
  <si>
    <t>ŠEVT a.s.</t>
  </si>
  <si>
    <t>Plynárenská 6, 821 09  Bratislava</t>
  </si>
  <si>
    <t>31331131</t>
  </si>
  <si>
    <t>Pamätná kniha</t>
  </si>
  <si>
    <t>Ročná licencia  KEO DOS + KEO WIN 2014</t>
  </si>
  <si>
    <t>Uloženie odpadu za mesiac október 2013 ( KO+OO+Sklo)</t>
  </si>
  <si>
    <t>STIEFEL EUROCACT s.r.o.</t>
  </si>
  <si>
    <t>Ružinovská 1/A, 821 02  Bratislava</t>
  </si>
  <si>
    <t>31360513</t>
  </si>
  <si>
    <t>Inteaktívna tabuľa  Qomo + projektor Hitachi do MŠ</t>
  </si>
  <si>
    <t>výberové konanie</t>
  </si>
  <si>
    <t>41053214</t>
  </si>
  <si>
    <t>MŠ + KD - kominárske práce</t>
  </si>
  <si>
    <t>Mesačné poplatky za volania program Podnikateľ 150 od 15.10.2013 - 14.11.2013</t>
  </si>
  <si>
    <t>Potraviny do ŠJ k 15.11.2013</t>
  </si>
  <si>
    <t>Školenie  KEO WIN + DOS</t>
  </si>
  <si>
    <t>ZEDER s.r.o.</t>
  </si>
  <si>
    <t>Clementisa 33/3, 971 01  Prievidza</t>
  </si>
  <si>
    <t>36331007</t>
  </si>
  <si>
    <t>Darčekové predmety : Posedenie s dôchodcami pri Jedličke +výzdoba</t>
  </si>
  <si>
    <t>Sumár za 12/2013</t>
  </si>
  <si>
    <t>31363091</t>
  </si>
  <si>
    <t>Predplatné Obecné noviny 2014</t>
  </si>
  <si>
    <t>Vývoz komunálneho odpadu 18.11.2013</t>
  </si>
  <si>
    <t>Potraviny do ŠJ  112013</t>
  </si>
  <si>
    <t>NAtraKY - potulné divadlo, o.z.</t>
  </si>
  <si>
    <t>M.R.Štefánika 1, 971 01  Prievidza</t>
  </si>
  <si>
    <t>42274524</t>
  </si>
  <si>
    <t xml:space="preserve">Divadelné predstavenie - Rozprávka + Mikuláš  </t>
  </si>
  <si>
    <t xml:space="preserve">Peter Pavlíček - Elektroservis </t>
  </si>
  <si>
    <t>Horná 338/13, 972 11 Lazany</t>
  </si>
  <si>
    <t>17828953</t>
  </si>
  <si>
    <t xml:space="preserve">ŠJ - oprava varičov </t>
  </si>
  <si>
    <t>Vývoz komunálneho odpadu 02.12.2013</t>
  </si>
  <si>
    <t>Materská škola - predplatné časopisov 2014 : Zálohová faktúra</t>
  </si>
  <si>
    <t xml:space="preserve">Cestovné nákldy zo dňa 03.12.2013  RVC Nitra </t>
  </si>
  <si>
    <t xml:space="preserve">Cestovné nákldy zo dňa 29.11.2013  RVC Nitra </t>
  </si>
  <si>
    <t>Cestovné nákldy zo dňa 13.11.2013  RISAM Banská Bystrica</t>
  </si>
  <si>
    <t>Obec Kanianka</t>
  </si>
  <si>
    <t>SNP 583/1, 972 17  Kanianka</t>
  </si>
  <si>
    <t>00518239</t>
  </si>
  <si>
    <t>Časť nákladov HK ( školenie, cestovné, knižná publikácia)</t>
  </si>
  <si>
    <t>Zmluva</t>
  </si>
  <si>
    <t>Prima banka a.s. Slovensko</t>
  </si>
  <si>
    <t>Hodžova 11 , 010 11 Žilina</t>
  </si>
  <si>
    <t>31575951</t>
  </si>
  <si>
    <t xml:space="preserve">Bankové poplatky- potvrdnie </t>
  </si>
  <si>
    <t>bezhotovostne z BU</t>
  </si>
  <si>
    <t>Spracovanie, uloženie odpadu a vývoz skla za 11/2013</t>
  </si>
  <si>
    <t>SIP SK s.r.o.</t>
  </si>
  <si>
    <t>Červenej armády 75/532, 03901  Turčianske Tepl.</t>
  </si>
  <si>
    <t>44070756</t>
  </si>
  <si>
    <t xml:space="preserve">Rometadlo na cesty </t>
  </si>
  <si>
    <t>Tonery do tlačiarní ( Hewlett Packard 2 ks, Samsung 1ks,Konica 2 ks)+tlačiareň</t>
  </si>
  <si>
    <t>Mesačné poplatky za volania program Podnikateľ 150 od 15.11.2013 - 14.12.2013</t>
  </si>
  <si>
    <t>Vývoz komunálneho odpadu 16.12.2013</t>
  </si>
  <si>
    <t>Okružná 99,  972 26  Nitrianske Rudno</t>
  </si>
  <si>
    <t>MK - piesok ( na posypanie ciest)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</si>
</sst>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 CE"/>
      <family val="2"/>
      <charset val="238"/>
    </font>
    <font>
      <b/>
      <i/>
      <sz val="10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7" xfId="0" applyBorder="1"/>
    <xf numFmtId="0" fontId="2" fillId="0" borderId="7" xfId="0" applyFont="1" applyBorder="1"/>
    <xf numFmtId="14" fontId="0" fillId="0" borderId="7" xfId="0" applyNumberFormat="1" applyBorder="1"/>
    <xf numFmtId="0" fontId="0" fillId="0" borderId="8" xfId="0" applyBorder="1"/>
    <xf numFmtId="0" fontId="0" fillId="0" borderId="10" xfId="0" applyBorder="1"/>
    <xf numFmtId="0" fontId="2" fillId="0" borderId="10" xfId="0" applyFont="1" applyBorder="1"/>
    <xf numFmtId="14" fontId="0" fillId="0" borderId="10" xfId="0" applyNumberFormat="1" applyBorder="1"/>
    <xf numFmtId="14" fontId="0" fillId="0" borderId="11" xfId="0" applyNumberFormat="1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2" fillId="0" borderId="14" xfId="0" applyFont="1" applyBorder="1"/>
    <xf numFmtId="14" fontId="0" fillId="0" borderId="14" xfId="0" applyNumberFormat="1" applyBorder="1"/>
    <xf numFmtId="14" fontId="0" fillId="0" borderId="15" xfId="0" applyNumberFormat="1" applyBorder="1"/>
    <xf numFmtId="0" fontId="0" fillId="0" borderId="15" xfId="0" applyBorder="1"/>
    <xf numFmtId="0" fontId="0" fillId="0" borderId="16" xfId="0" applyBorder="1"/>
    <xf numFmtId="1" fontId="2" fillId="3" borderId="2" xfId="0" applyNumberFormat="1" applyFont="1" applyFill="1" applyBorder="1" applyAlignment="1">
      <alignment horizontal="center" vertical="center"/>
    </xf>
    <xf numFmtId="1" fontId="1" fillId="0" borderId="0" xfId="0" applyNumberFormat="1" applyFont="1"/>
    <xf numFmtId="1" fontId="1" fillId="0" borderId="6" xfId="0" applyNumberFormat="1" applyFont="1" applyBorder="1"/>
    <xf numFmtId="1" fontId="1" fillId="0" borderId="9" xfId="0" applyNumberFormat="1" applyFont="1" applyBorder="1"/>
    <xf numFmtId="1" fontId="1" fillId="0" borderId="13" xfId="0" applyNumberFormat="1" applyFont="1" applyBorder="1"/>
    <xf numFmtId="0" fontId="1" fillId="0" borderId="0" xfId="0" applyFont="1"/>
    <xf numFmtId="0" fontId="0" fillId="0" borderId="10" xfId="0" applyFill="1" applyBorder="1"/>
    <xf numFmtId="0" fontId="2" fillId="0" borderId="10" xfId="0" applyFont="1" applyFill="1" applyBorder="1"/>
    <xf numFmtId="4" fontId="2" fillId="0" borderId="1" xfId="0" applyNumberFormat="1" applyFont="1" applyBorder="1" applyAlignment="1">
      <alignment horizontal="center"/>
    </xf>
    <xf numFmtId="4" fontId="2" fillId="3" borderId="3" xfId="0" applyNumberFormat="1" applyFont="1" applyFill="1" applyBorder="1" applyAlignment="1">
      <alignment horizontal="center" vertical="center" wrapText="1"/>
    </xf>
    <xf numFmtId="4" fontId="2" fillId="0" borderId="10" xfId="0" applyNumberFormat="1" applyFont="1" applyFill="1" applyBorder="1"/>
    <xf numFmtId="4" fontId="2" fillId="0" borderId="10" xfId="0" applyNumberFormat="1" applyFont="1" applyBorder="1"/>
    <xf numFmtId="4" fontId="2" fillId="0" borderId="14" xfId="0" applyNumberFormat="1" applyFont="1" applyBorder="1"/>
    <xf numFmtId="4" fontId="2" fillId="0" borderId="7" xfId="0" applyNumberFormat="1" applyFont="1" applyBorder="1"/>
    <xf numFmtId="4" fontId="1" fillId="0" borderId="0" xfId="0" applyNumberFormat="1" applyFont="1"/>
    <xf numFmtId="2" fontId="2" fillId="0" borderId="10" xfId="0" applyNumberFormat="1" applyFont="1" applyFill="1" applyBorder="1"/>
    <xf numFmtId="2" fontId="2" fillId="0" borderId="10" xfId="0" applyNumberFormat="1" applyFont="1" applyBorder="1"/>
    <xf numFmtId="0" fontId="0" fillId="0" borderId="14" xfId="0" applyFill="1" applyBorder="1"/>
    <xf numFmtId="0" fontId="0" fillId="0" borderId="10" xfId="0" applyFont="1" applyFill="1" applyBorder="1"/>
    <xf numFmtId="0" fontId="0" fillId="0" borderId="10" xfId="0" applyFont="1" applyBorder="1"/>
    <xf numFmtId="14" fontId="0" fillId="0" borderId="10" xfId="0" applyNumberFormat="1" applyFont="1" applyBorder="1"/>
    <xf numFmtId="2" fontId="4" fillId="0" borderId="10" xfId="0" applyNumberFormat="1" applyFont="1" applyFill="1" applyBorder="1"/>
    <xf numFmtId="0" fontId="4" fillId="0" borderId="14" xfId="0" applyFont="1" applyFill="1" applyBorder="1"/>
    <xf numFmtId="2" fontId="4" fillId="0" borderId="14" xfId="0" applyNumberFormat="1" applyFont="1" applyBorder="1"/>
    <xf numFmtId="0" fontId="4" fillId="0" borderId="10" xfId="0" applyFont="1" applyFill="1" applyBorder="1"/>
    <xf numFmtId="0" fontId="4" fillId="0" borderId="10" xfId="0" applyFont="1" applyBorder="1"/>
    <xf numFmtId="2" fontId="4" fillId="0" borderId="10" xfId="0" applyNumberFormat="1" applyFont="1" applyBorder="1"/>
    <xf numFmtId="4" fontId="4" fillId="0" borderId="10" xfId="0" applyNumberFormat="1" applyFont="1" applyBorder="1"/>
    <xf numFmtId="14" fontId="0" fillId="0" borderId="11" xfId="0" applyNumberFormat="1" applyFont="1" applyBorder="1"/>
    <xf numFmtId="0" fontId="0" fillId="0" borderId="11" xfId="0" applyFont="1" applyBorder="1"/>
    <xf numFmtId="0" fontId="0" fillId="0" borderId="12" xfId="0" applyFont="1" applyBorder="1"/>
    <xf numFmtId="0" fontId="2" fillId="0" borderId="7" xfId="0" applyFont="1" applyFill="1" applyBorder="1"/>
    <xf numFmtId="0" fontId="0" fillId="0" borderId="7" xfId="0" applyFill="1" applyBorder="1"/>
    <xf numFmtId="1" fontId="1" fillId="0" borderId="18" xfId="0" applyNumberFormat="1" applyFont="1" applyBorder="1"/>
    <xf numFmtId="0" fontId="0" fillId="0" borderId="19" xfId="0" applyBorder="1"/>
    <xf numFmtId="0" fontId="0" fillId="0" borderId="20" xfId="0" applyBorder="1"/>
    <xf numFmtId="1" fontId="1" fillId="0" borderId="17" xfId="0" applyNumberFormat="1" applyFont="1" applyBorder="1"/>
    <xf numFmtId="0" fontId="0" fillId="0" borderId="17" xfId="0" applyBorder="1"/>
    <xf numFmtId="14" fontId="0" fillId="0" borderId="17" xfId="0" applyNumberFormat="1" applyBorder="1"/>
    <xf numFmtId="0" fontId="5" fillId="0" borderId="10" xfId="0" applyFont="1" applyFill="1" applyBorder="1"/>
    <xf numFmtId="0" fontId="0" fillId="0" borderId="21" xfId="0" applyBorder="1"/>
    <xf numFmtId="1" fontId="1" fillId="0" borderId="22" xfId="0" applyNumberFormat="1" applyFont="1" applyBorder="1"/>
    <xf numFmtId="0" fontId="0" fillId="0" borderId="23" xfId="0" applyBorder="1"/>
    <xf numFmtId="2" fontId="4" fillId="0" borderId="23" xfId="0" applyNumberFormat="1" applyFont="1" applyBorder="1"/>
    <xf numFmtId="14" fontId="0" fillId="0" borderId="23" xfId="0" applyNumberFormat="1" applyBorder="1"/>
    <xf numFmtId="14" fontId="0" fillId="0" borderId="24" xfId="0" applyNumberFormat="1" applyBorder="1"/>
    <xf numFmtId="0" fontId="2" fillId="0" borderId="23" xfId="0" applyFont="1" applyBorder="1"/>
    <xf numFmtId="0" fontId="2" fillId="0" borderId="14" xfId="0" applyFont="1" applyFill="1" applyBorder="1"/>
    <xf numFmtId="4" fontId="2" fillId="0" borderId="14" xfId="0" applyNumberFormat="1" applyFont="1" applyFill="1" applyBorder="1"/>
    <xf numFmtId="1" fontId="1" fillId="0" borderId="28" xfId="0" applyNumberFormat="1" applyFont="1" applyBorder="1"/>
    <xf numFmtId="0" fontId="0" fillId="0" borderId="29" xfId="0" applyBorder="1"/>
    <xf numFmtId="0" fontId="0" fillId="0" borderId="30" xfId="0" applyBorder="1"/>
    <xf numFmtId="49" fontId="0" fillId="0" borderId="0" xfId="0" applyNumberFormat="1" applyAlignment="1">
      <alignment horizontal="right"/>
    </xf>
    <xf numFmtId="49" fontId="2" fillId="3" borderId="3" xfId="0" applyNumberFormat="1" applyFont="1" applyFill="1" applyBorder="1" applyAlignment="1">
      <alignment horizontal="right" vertical="center"/>
    </xf>
    <xf numFmtId="49" fontId="0" fillId="0" borderId="7" xfId="0" applyNumberFormat="1" applyBorder="1" applyAlignment="1">
      <alignment horizontal="right"/>
    </xf>
    <xf numFmtId="49" fontId="0" fillId="0" borderId="10" xfId="0" applyNumberForma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49" fontId="0" fillId="0" borderId="14" xfId="0" applyNumberFormat="1" applyBorder="1" applyAlignment="1">
      <alignment horizontal="right"/>
    </xf>
    <xf numFmtId="49" fontId="0" fillId="0" borderId="14" xfId="0" applyNumberFormat="1" applyFill="1" applyBorder="1" applyAlignment="1">
      <alignment horizontal="right"/>
    </xf>
    <xf numFmtId="49" fontId="0" fillId="0" borderId="23" xfId="0" applyNumberFormat="1" applyBorder="1" applyAlignment="1">
      <alignment horizontal="right"/>
    </xf>
    <xf numFmtId="0" fontId="6" fillId="0" borderId="10" xfId="0" applyFont="1" applyFill="1" applyBorder="1"/>
    <xf numFmtId="0" fontId="3" fillId="4" borderId="17" xfId="0" applyFont="1" applyFill="1" applyBorder="1"/>
    <xf numFmtId="0" fontId="0" fillId="4" borderId="25" xfId="0" applyFill="1" applyBorder="1"/>
    <xf numFmtId="49" fontId="0" fillId="4" borderId="26" xfId="0" applyNumberFormat="1" applyFill="1" applyBorder="1" applyAlignment="1">
      <alignment horizontal="right"/>
    </xf>
    <xf numFmtId="0" fontId="0" fillId="4" borderId="26" xfId="0" applyFill="1" applyBorder="1"/>
    <xf numFmtId="4" fontId="2" fillId="4" borderId="27" xfId="0" applyNumberFormat="1" applyFont="1" applyFill="1" applyBorder="1"/>
    <xf numFmtId="0" fontId="0" fillId="0" borderId="23" xfId="0" applyFill="1" applyBorder="1"/>
    <xf numFmtId="4" fontId="2" fillId="0" borderId="23" xfId="0" applyNumberFormat="1" applyFont="1" applyFill="1" applyBorder="1"/>
    <xf numFmtId="0" fontId="0" fillId="0" borderId="0" xfId="0" applyFill="1" applyBorder="1"/>
    <xf numFmtId="1" fontId="1" fillId="0" borderId="31" xfId="0" applyNumberFormat="1" applyFont="1" applyBorder="1"/>
    <xf numFmtId="0" fontId="0" fillId="0" borderId="31" xfId="0" applyBorder="1"/>
    <xf numFmtId="1" fontId="1" fillId="0" borderId="32" xfId="0" applyNumberFormat="1" applyFont="1" applyBorder="1"/>
    <xf numFmtId="1" fontId="1" fillId="0" borderId="33" xfId="0" applyNumberFormat="1" applyFont="1" applyBorder="1"/>
    <xf numFmtId="0" fontId="1" fillId="5" borderId="31" xfId="0" applyFont="1" applyFill="1" applyBorder="1"/>
    <xf numFmtId="0" fontId="0" fillId="5" borderId="31" xfId="0" applyFill="1" applyBorder="1"/>
    <xf numFmtId="49" fontId="0" fillId="5" borderId="31" xfId="0" applyNumberFormat="1" applyFill="1" applyBorder="1" applyAlignment="1">
      <alignment horizontal="right"/>
    </xf>
    <xf numFmtId="4" fontId="1" fillId="5" borderId="31" xfId="0" applyNumberFormat="1" applyFont="1" applyFill="1" applyBorder="1"/>
    <xf numFmtId="0" fontId="3" fillId="0" borderId="10" xfId="0" applyFont="1" applyFill="1" applyBorder="1"/>
    <xf numFmtId="49" fontId="0" fillId="0" borderId="10" xfId="0" applyNumberFormat="1" applyFill="1" applyBorder="1" applyAlignment="1">
      <alignment horizontal="right"/>
    </xf>
    <xf numFmtId="14" fontId="0" fillId="0" borderId="10" xfId="0" applyNumberFormat="1" applyFill="1" applyBorder="1"/>
    <xf numFmtId="1" fontId="1" fillId="0" borderId="22" xfId="0" applyNumberFormat="1" applyFont="1" applyFill="1" applyBorder="1"/>
    <xf numFmtId="0" fontId="3" fillId="0" borderId="23" xfId="0" applyFont="1" applyFill="1" applyBorder="1"/>
    <xf numFmtId="49" fontId="0" fillId="0" borderId="23" xfId="0" applyNumberFormat="1" applyFill="1" applyBorder="1" applyAlignment="1">
      <alignment horizontal="right"/>
    </xf>
    <xf numFmtId="14" fontId="0" fillId="0" borderId="23" xfId="0" applyNumberFormat="1" applyFill="1" applyBorder="1"/>
    <xf numFmtId="1" fontId="1" fillId="0" borderId="6" xfId="0" applyNumberFormat="1" applyFont="1" applyFill="1" applyBorder="1"/>
    <xf numFmtId="0" fontId="0" fillId="0" borderId="21" xfId="0" applyFill="1" applyBorder="1"/>
    <xf numFmtId="0" fontId="0" fillId="0" borderId="19" xfId="0" applyFill="1" applyBorder="1"/>
    <xf numFmtId="0" fontId="0" fillId="0" borderId="12" xfId="0" applyFill="1" applyBorder="1"/>
    <xf numFmtId="1" fontId="1" fillId="0" borderId="25" xfId="0" applyNumberFormat="1" applyFont="1" applyBorder="1"/>
    <xf numFmtId="0" fontId="0" fillId="0" borderId="26" xfId="0" applyBorder="1"/>
    <xf numFmtId="0" fontId="3" fillId="4" borderId="26" xfId="0" applyFont="1" applyFill="1" applyBorder="1"/>
    <xf numFmtId="4" fontId="2" fillId="4" borderId="26" xfId="0" applyNumberFormat="1" applyFont="1" applyFill="1" applyBorder="1"/>
    <xf numFmtId="14" fontId="0" fillId="0" borderId="26" xfId="0" applyNumberFormat="1" applyBorder="1"/>
    <xf numFmtId="0" fontId="0" fillId="0" borderId="27" xfId="0" applyBorder="1"/>
    <xf numFmtId="1" fontId="1" fillId="0" borderId="0" xfId="0" applyNumberFormat="1" applyFont="1" applyBorder="1"/>
    <xf numFmtId="14" fontId="0" fillId="0" borderId="19" xfId="0" applyNumberFormat="1" applyBorder="1"/>
    <xf numFmtId="14" fontId="0" fillId="0" borderId="34" xfId="0" applyNumberFormat="1" applyBorder="1"/>
    <xf numFmtId="0" fontId="2" fillId="0" borderId="0" xfId="0" applyFont="1" applyFill="1" applyBorder="1"/>
    <xf numFmtId="49" fontId="0" fillId="0" borderId="0" xfId="0" applyNumberFormat="1" applyBorder="1" applyAlignment="1">
      <alignment horizontal="right"/>
    </xf>
    <xf numFmtId="2" fontId="2" fillId="0" borderId="0" xfId="0" applyNumberFormat="1" applyFont="1" applyFill="1" applyBorder="1"/>
    <xf numFmtId="14" fontId="0" fillId="0" borderId="0" xfId="0" applyNumberFormat="1" applyBorder="1"/>
    <xf numFmtId="0" fontId="0" fillId="0" borderId="35" xfId="0" applyBorder="1"/>
    <xf numFmtId="1" fontId="1" fillId="0" borderId="9" xfId="0" applyNumberFormat="1" applyFont="1" applyFill="1" applyBorder="1"/>
    <xf numFmtId="0" fontId="2" fillId="0" borderId="23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0" fillId="0" borderId="0" xfId="0" applyAlignment="1"/>
    <xf numFmtId="2" fontId="4" fillId="0" borderId="7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D267"/>
  <sheetViews>
    <sheetView tabSelected="1" topLeftCell="E245" zoomScale="120" zoomScaleNormal="120" workbookViewId="0">
      <selection activeCell="G267" sqref="G267"/>
    </sheetView>
  </sheetViews>
  <sheetFormatPr defaultRowHeight="15" x14ac:dyDescent="0.25"/>
  <cols>
    <col min="1" max="1" width="11.140625" style="24" customWidth="1"/>
    <col min="2" max="2" width="13.140625" customWidth="1"/>
    <col min="3" max="3" width="39.85546875" style="28" customWidth="1"/>
    <col min="4" max="4" width="44.5703125" customWidth="1"/>
    <col min="5" max="5" width="11.140625" style="75" customWidth="1"/>
    <col min="6" max="6" width="67.85546875" customWidth="1"/>
    <col min="7" max="7" width="12.140625" style="37" customWidth="1"/>
    <col min="8" max="8" width="11.28515625" customWidth="1"/>
    <col min="9" max="9" width="11.140625" customWidth="1"/>
    <col min="10" max="10" width="11.5703125" customWidth="1"/>
    <col min="11" max="11" width="11.85546875" customWidth="1"/>
    <col min="12" max="12" width="65.28515625" customWidth="1"/>
  </cols>
  <sheetData>
    <row r="1" spans="1:59" ht="20.25" customHeight="1" x14ac:dyDescent="0.25">
      <c r="B1" s="127" t="s">
        <v>25</v>
      </c>
      <c r="C1" s="128"/>
      <c r="D1" s="128"/>
      <c r="E1" s="128"/>
      <c r="F1" s="128"/>
      <c r="G1" s="128"/>
      <c r="H1" s="128"/>
      <c r="I1" s="128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</row>
    <row r="2" spans="1:59" ht="15.75" thickBot="1" x14ac:dyDescent="0.3">
      <c r="F2" s="2"/>
      <c r="G2" s="31"/>
      <c r="H2" s="2"/>
      <c r="I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</row>
    <row r="3" spans="1:59" ht="46.5" customHeight="1" thickBot="1" x14ac:dyDescent="0.3">
      <c r="A3" s="23" t="s">
        <v>0</v>
      </c>
      <c r="B3" s="3" t="s">
        <v>1</v>
      </c>
      <c r="C3" s="4" t="s">
        <v>2</v>
      </c>
      <c r="D3" s="4" t="s">
        <v>3</v>
      </c>
      <c r="E3" s="76" t="s">
        <v>4</v>
      </c>
      <c r="F3" s="4" t="s">
        <v>5</v>
      </c>
      <c r="G3" s="32" t="s">
        <v>6</v>
      </c>
      <c r="H3" s="3" t="s">
        <v>7</v>
      </c>
      <c r="I3" s="3" t="s">
        <v>8</v>
      </c>
      <c r="J3" s="5" t="s">
        <v>9</v>
      </c>
      <c r="K3" s="5" t="s">
        <v>10</v>
      </c>
      <c r="L3" s="6" t="s">
        <v>11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</row>
    <row r="4" spans="1:59" x14ac:dyDescent="0.25">
      <c r="A4" s="25">
        <v>2013001</v>
      </c>
      <c r="B4" s="7">
        <v>7212820013</v>
      </c>
      <c r="C4" s="8" t="s">
        <v>26</v>
      </c>
      <c r="D4" s="7" t="s">
        <v>27</v>
      </c>
      <c r="E4" s="77">
        <v>35763469</v>
      </c>
      <c r="F4" s="29" t="s">
        <v>28</v>
      </c>
      <c r="G4" s="33">
        <v>16.13</v>
      </c>
      <c r="H4" s="13">
        <v>41276</v>
      </c>
      <c r="I4" s="13">
        <v>41277</v>
      </c>
      <c r="J4" s="13">
        <v>41282</v>
      </c>
      <c r="K4" s="29" t="s">
        <v>12</v>
      </c>
      <c r="L4" s="16" t="s">
        <v>20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</row>
    <row r="5" spans="1:59" x14ac:dyDescent="0.25">
      <c r="A5" s="26">
        <v>2013002</v>
      </c>
      <c r="B5" s="11">
        <v>2012240</v>
      </c>
      <c r="C5" s="12" t="s">
        <v>29</v>
      </c>
      <c r="D5" s="11" t="s">
        <v>30</v>
      </c>
      <c r="E5" s="78">
        <v>34636013</v>
      </c>
      <c r="F5" s="11" t="s">
        <v>31</v>
      </c>
      <c r="G5" s="34">
        <v>66</v>
      </c>
      <c r="H5" s="13">
        <v>41276</v>
      </c>
      <c r="I5" s="13">
        <v>41271</v>
      </c>
      <c r="J5" s="14">
        <v>41282</v>
      </c>
      <c r="K5" s="15" t="s">
        <v>12</v>
      </c>
      <c r="L5" s="16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</row>
    <row r="6" spans="1:59" x14ac:dyDescent="0.25">
      <c r="A6" s="26">
        <v>2013003</v>
      </c>
      <c r="B6" s="42">
        <v>3120499</v>
      </c>
      <c r="C6" s="48" t="s">
        <v>32</v>
      </c>
      <c r="D6" s="42" t="s">
        <v>33</v>
      </c>
      <c r="E6" s="79">
        <v>41053214</v>
      </c>
      <c r="F6" s="42" t="s">
        <v>34</v>
      </c>
      <c r="G6" s="50">
        <v>62.4</v>
      </c>
      <c r="H6" s="43">
        <v>41276</v>
      </c>
      <c r="I6" s="43">
        <v>41276</v>
      </c>
      <c r="J6" s="51">
        <v>41282</v>
      </c>
      <c r="K6" s="52" t="s">
        <v>12</v>
      </c>
      <c r="L6" s="53" t="s">
        <v>35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</row>
    <row r="7" spans="1:59" x14ac:dyDescent="0.25">
      <c r="A7" s="25">
        <v>2013004</v>
      </c>
      <c r="B7" s="7">
        <v>3039000093</v>
      </c>
      <c r="C7" s="54" t="s">
        <v>21</v>
      </c>
      <c r="D7" s="55" t="s">
        <v>22</v>
      </c>
      <c r="E7" s="77">
        <v>36391000</v>
      </c>
      <c r="F7" s="55" t="s">
        <v>36</v>
      </c>
      <c r="G7" s="36">
        <v>325.39999999999998</v>
      </c>
      <c r="H7" s="9">
        <v>41277</v>
      </c>
      <c r="I7" s="9">
        <v>41283</v>
      </c>
      <c r="J7" s="9">
        <v>41277</v>
      </c>
      <c r="K7" s="55" t="s">
        <v>23</v>
      </c>
      <c r="L7" s="10" t="s">
        <v>37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59" x14ac:dyDescent="0.25">
      <c r="A8" s="26">
        <v>2013005</v>
      </c>
      <c r="B8" s="11">
        <v>7237697842</v>
      </c>
      <c r="C8" s="30" t="s">
        <v>38</v>
      </c>
      <c r="D8" s="29" t="s">
        <v>39</v>
      </c>
      <c r="E8" s="78">
        <v>35815256</v>
      </c>
      <c r="F8" s="29" t="s">
        <v>40</v>
      </c>
      <c r="G8" s="33">
        <v>294</v>
      </c>
      <c r="H8" s="13">
        <v>41277</v>
      </c>
      <c r="I8" s="13">
        <v>41289</v>
      </c>
      <c r="J8" s="13">
        <v>41282</v>
      </c>
      <c r="K8" s="29" t="s">
        <v>12</v>
      </c>
      <c r="L8" s="16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</row>
    <row r="9" spans="1:59" x14ac:dyDescent="0.25">
      <c r="A9" s="26">
        <v>2013006</v>
      </c>
      <c r="B9" s="11">
        <v>9343311</v>
      </c>
      <c r="C9" s="30" t="s">
        <v>41</v>
      </c>
      <c r="D9" s="29" t="s">
        <v>42</v>
      </c>
      <c r="E9" s="78">
        <v>31363091</v>
      </c>
      <c r="F9" s="29" t="s">
        <v>43</v>
      </c>
      <c r="G9" s="33">
        <v>52</v>
      </c>
      <c r="H9" s="13">
        <v>41277</v>
      </c>
      <c r="I9" s="13">
        <v>41283</v>
      </c>
      <c r="J9" s="13">
        <v>41282</v>
      </c>
      <c r="K9" s="29" t="s">
        <v>12</v>
      </c>
      <c r="L9" s="16" t="s">
        <v>44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</row>
    <row r="10" spans="1:59" ht="14.25" customHeight="1" x14ac:dyDescent="0.25">
      <c r="A10" s="26">
        <v>2013007</v>
      </c>
      <c r="B10" s="11">
        <v>7237697756</v>
      </c>
      <c r="C10" s="30" t="s">
        <v>38</v>
      </c>
      <c r="D10" s="29" t="s">
        <v>39</v>
      </c>
      <c r="E10" s="78">
        <v>35815256</v>
      </c>
      <c r="F10" s="29" t="s">
        <v>45</v>
      </c>
      <c r="G10" s="33">
        <v>310</v>
      </c>
      <c r="H10" s="13">
        <v>41277</v>
      </c>
      <c r="I10" s="13">
        <v>41289</v>
      </c>
      <c r="J10" s="13">
        <v>41282</v>
      </c>
      <c r="K10" s="29" t="s">
        <v>12</v>
      </c>
      <c r="L10" s="16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</row>
    <row r="11" spans="1:59" x14ac:dyDescent="0.25">
      <c r="A11" s="26">
        <v>2013008</v>
      </c>
      <c r="B11" s="11">
        <v>5015200191</v>
      </c>
      <c r="C11" s="30" t="s">
        <v>13</v>
      </c>
      <c r="D11" s="29" t="s">
        <v>14</v>
      </c>
      <c r="E11" s="78" t="s">
        <v>174</v>
      </c>
      <c r="F11" s="29" t="s">
        <v>46</v>
      </c>
      <c r="G11" s="33">
        <v>91.3</v>
      </c>
      <c r="H11" s="13">
        <v>41277</v>
      </c>
      <c r="I11" s="13">
        <v>41277</v>
      </c>
      <c r="J11" s="13">
        <v>41282</v>
      </c>
      <c r="K11" s="29" t="s">
        <v>12</v>
      </c>
      <c r="L11" s="16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</row>
    <row r="12" spans="1:59" x14ac:dyDescent="0.25">
      <c r="A12" s="26">
        <v>2013009</v>
      </c>
      <c r="B12" s="11">
        <v>221238237</v>
      </c>
      <c r="C12" s="12" t="s">
        <v>47</v>
      </c>
      <c r="D12" s="11" t="s">
        <v>48</v>
      </c>
      <c r="E12" s="78">
        <v>36644030</v>
      </c>
      <c r="F12" s="11" t="s">
        <v>49</v>
      </c>
      <c r="G12" s="34">
        <v>0</v>
      </c>
      <c r="H12" s="13">
        <v>41281</v>
      </c>
      <c r="I12" s="13">
        <v>41293</v>
      </c>
      <c r="J12" s="14" t="s">
        <v>50</v>
      </c>
      <c r="K12" s="15" t="s">
        <v>50</v>
      </c>
      <c r="L12" s="16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</row>
    <row r="13" spans="1:59" x14ac:dyDescent="0.25">
      <c r="A13" s="27">
        <v>2013010</v>
      </c>
      <c r="B13" s="17">
        <v>62013</v>
      </c>
      <c r="C13" s="18" t="s">
        <v>51</v>
      </c>
      <c r="D13" s="17" t="s">
        <v>52</v>
      </c>
      <c r="E13" s="80">
        <v>36746045</v>
      </c>
      <c r="F13" s="17" t="s">
        <v>53</v>
      </c>
      <c r="G13" s="35">
        <v>89.63</v>
      </c>
      <c r="H13" s="19">
        <v>41281</v>
      </c>
      <c r="I13" s="19">
        <v>41306</v>
      </c>
      <c r="J13" s="20">
        <v>41295</v>
      </c>
      <c r="K13" s="21" t="s">
        <v>12</v>
      </c>
      <c r="L13" s="22" t="s">
        <v>54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</row>
    <row r="14" spans="1:59" x14ac:dyDescent="0.25">
      <c r="A14" s="27">
        <f>A13+1</f>
        <v>2013011</v>
      </c>
      <c r="B14" s="17">
        <v>8745974242</v>
      </c>
      <c r="C14" s="30" t="s">
        <v>15</v>
      </c>
      <c r="D14" s="29" t="s">
        <v>16</v>
      </c>
      <c r="E14" s="78" t="s">
        <v>175</v>
      </c>
      <c r="F14" s="29" t="s">
        <v>55</v>
      </c>
      <c r="G14" s="38">
        <v>38.979999999999997</v>
      </c>
      <c r="H14" s="13">
        <v>41283</v>
      </c>
      <c r="I14" s="13">
        <v>41291</v>
      </c>
      <c r="J14" s="13">
        <v>41295</v>
      </c>
      <c r="K14" s="29" t="s">
        <v>12</v>
      </c>
      <c r="L14" s="16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</row>
    <row r="15" spans="1:59" x14ac:dyDescent="0.25">
      <c r="A15" s="27">
        <f t="shared" ref="A15:A33" si="0">A14+1</f>
        <v>2013012</v>
      </c>
      <c r="B15" s="17">
        <v>130059</v>
      </c>
      <c r="C15" s="18" t="s">
        <v>56</v>
      </c>
      <c r="D15" s="17" t="s">
        <v>57</v>
      </c>
      <c r="E15" s="80">
        <v>34637788</v>
      </c>
      <c r="F15" s="17" t="s">
        <v>58</v>
      </c>
      <c r="G15" s="35">
        <v>106.62</v>
      </c>
      <c r="H15" s="19">
        <v>41285</v>
      </c>
      <c r="I15" s="19">
        <v>41298</v>
      </c>
      <c r="J15" s="20">
        <v>41285</v>
      </c>
      <c r="K15" s="21" t="s">
        <v>23</v>
      </c>
      <c r="L15" s="22" t="s">
        <v>59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</row>
    <row r="16" spans="1:59" x14ac:dyDescent="0.25">
      <c r="A16" s="27">
        <f t="shared" si="0"/>
        <v>2013013</v>
      </c>
      <c r="B16" s="17">
        <v>5010200196</v>
      </c>
      <c r="C16" s="30" t="s">
        <v>13</v>
      </c>
      <c r="D16" s="29" t="s">
        <v>14</v>
      </c>
      <c r="E16" s="78" t="s">
        <v>174</v>
      </c>
      <c r="F16" s="29" t="s">
        <v>60</v>
      </c>
      <c r="G16" s="38">
        <v>91.3</v>
      </c>
      <c r="H16" s="13">
        <v>41285</v>
      </c>
      <c r="I16" s="13">
        <v>41295</v>
      </c>
      <c r="J16" s="13">
        <v>41295</v>
      </c>
      <c r="K16" s="29" t="s">
        <v>12</v>
      </c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</row>
    <row r="17" spans="1:59" x14ac:dyDescent="0.25">
      <c r="A17" s="27">
        <f t="shared" si="0"/>
        <v>2013014</v>
      </c>
      <c r="B17" s="17">
        <v>20120751</v>
      </c>
      <c r="C17" s="30" t="s">
        <v>61</v>
      </c>
      <c r="D17" s="29" t="s">
        <v>62</v>
      </c>
      <c r="E17" s="78" t="s">
        <v>166</v>
      </c>
      <c r="F17" s="11" t="s">
        <v>64</v>
      </c>
      <c r="G17" s="38">
        <v>465.06</v>
      </c>
      <c r="H17" s="13">
        <v>41285</v>
      </c>
      <c r="I17" s="13">
        <v>41297</v>
      </c>
      <c r="J17" s="13">
        <v>41295</v>
      </c>
      <c r="K17" s="29" t="s">
        <v>12</v>
      </c>
      <c r="L17" s="16" t="s">
        <v>63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</row>
    <row r="18" spans="1:59" x14ac:dyDescent="0.25">
      <c r="A18" s="27">
        <f t="shared" si="0"/>
        <v>2013015</v>
      </c>
      <c r="B18" s="17">
        <v>6209253027</v>
      </c>
      <c r="C18" s="30" t="s">
        <v>65</v>
      </c>
      <c r="D18" s="29" t="s">
        <v>66</v>
      </c>
      <c r="E18" s="78" t="s">
        <v>176</v>
      </c>
      <c r="F18" s="29" t="s">
        <v>75</v>
      </c>
      <c r="G18" s="39">
        <v>398.2</v>
      </c>
      <c r="H18" s="13">
        <v>41288</v>
      </c>
      <c r="I18" s="13">
        <v>41297</v>
      </c>
      <c r="J18" s="13">
        <v>41295</v>
      </c>
      <c r="K18" s="29" t="s">
        <v>12</v>
      </c>
      <c r="L18" s="16" t="s">
        <v>67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</row>
    <row r="19" spans="1:59" x14ac:dyDescent="0.25">
      <c r="A19" s="27">
        <f t="shared" si="0"/>
        <v>2013016</v>
      </c>
      <c r="B19" s="17">
        <v>6209236035</v>
      </c>
      <c r="C19" s="30" t="s">
        <v>65</v>
      </c>
      <c r="D19" s="29" t="s">
        <v>66</v>
      </c>
      <c r="E19" s="78" t="s">
        <v>176</v>
      </c>
      <c r="F19" s="29" t="s">
        <v>76</v>
      </c>
      <c r="G19" s="38">
        <v>117.36</v>
      </c>
      <c r="H19" s="13">
        <v>41288</v>
      </c>
      <c r="I19" s="13">
        <v>41297</v>
      </c>
      <c r="J19" s="13">
        <v>41296</v>
      </c>
      <c r="K19" s="29" t="s">
        <v>108</v>
      </c>
      <c r="L19" s="16" t="s">
        <v>68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</row>
    <row r="20" spans="1:59" x14ac:dyDescent="0.25">
      <c r="A20" s="27">
        <f t="shared" si="0"/>
        <v>2013017</v>
      </c>
      <c r="B20" s="17">
        <v>6209237033</v>
      </c>
      <c r="C20" s="30" t="s">
        <v>65</v>
      </c>
      <c r="D20" s="29" t="s">
        <v>66</v>
      </c>
      <c r="E20" s="78" t="s">
        <v>176</v>
      </c>
      <c r="F20" s="29" t="s">
        <v>77</v>
      </c>
      <c r="G20" s="38">
        <v>323.98</v>
      </c>
      <c r="H20" s="13">
        <v>41288</v>
      </c>
      <c r="I20" s="13">
        <v>41297</v>
      </c>
      <c r="J20" s="13">
        <v>41295</v>
      </c>
      <c r="K20" s="29" t="s">
        <v>12</v>
      </c>
      <c r="L20" s="16" t="s">
        <v>69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</row>
    <row r="21" spans="1:59" x14ac:dyDescent="0.25">
      <c r="A21" s="27">
        <f t="shared" si="0"/>
        <v>2013018</v>
      </c>
      <c r="B21" s="17">
        <v>6209250029</v>
      </c>
      <c r="C21" s="30" t="s">
        <v>65</v>
      </c>
      <c r="D21" s="29" t="s">
        <v>66</v>
      </c>
      <c r="E21" s="78" t="s">
        <v>176</v>
      </c>
      <c r="F21" s="29" t="s">
        <v>78</v>
      </c>
      <c r="G21" s="38">
        <v>13.67</v>
      </c>
      <c r="H21" s="13">
        <v>41288</v>
      </c>
      <c r="I21" s="13">
        <v>41297</v>
      </c>
      <c r="J21" s="13">
        <v>41295</v>
      </c>
      <c r="K21" s="29" t="s">
        <v>12</v>
      </c>
      <c r="L21" s="16" t="s">
        <v>70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</row>
    <row r="22" spans="1:59" x14ac:dyDescent="0.25">
      <c r="A22" s="27">
        <f t="shared" si="0"/>
        <v>2013019</v>
      </c>
      <c r="B22" s="17">
        <v>6209246026</v>
      </c>
      <c r="C22" s="30" t="s">
        <v>65</v>
      </c>
      <c r="D22" s="29" t="s">
        <v>66</v>
      </c>
      <c r="E22" s="78" t="s">
        <v>176</v>
      </c>
      <c r="F22" s="29" t="s">
        <v>79</v>
      </c>
      <c r="G22" s="38">
        <v>194.84</v>
      </c>
      <c r="H22" s="13">
        <v>41288</v>
      </c>
      <c r="I22" s="13">
        <v>41297</v>
      </c>
      <c r="J22" s="13">
        <v>41295</v>
      </c>
      <c r="K22" s="29" t="s">
        <v>12</v>
      </c>
      <c r="L22" s="16" t="s">
        <v>71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</row>
    <row r="23" spans="1:59" x14ac:dyDescent="0.25">
      <c r="A23" s="27">
        <f t="shared" si="0"/>
        <v>2013020</v>
      </c>
      <c r="B23" s="17">
        <v>6209243029</v>
      </c>
      <c r="C23" s="30" t="s">
        <v>65</v>
      </c>
      <c r="D23" s="29" t="s">
        <v>66</v>
      </c>
      <c r="E23" s="78" t="s">
        <v>176</v>
      </c>
      <c r="F23" s="29" t="s">
        <v>80</v>
      </c>
      <c r="G23" s="38">
        <v>962.26</v>
      </c>
      <c r="H23" s="13">
        <v>41288</v>
      </c>
      <c r="I23" s="13">
        <v>41297</v>
      </c>
      <c r="J23" s="13">
        <v>41295</v>
      </c>
      <c r="K23" s="29" t="s">
        <v>12</v>
      </c>
      <c r="L23" s="16" t="s">
        <v>72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</row>
    <row r="24" spans="1:59" x14ac:dyDescent="0.25">
      <c r="A24" s="27">
        <f t="shared" si="0"/>
        <v>2013021</v>
      </c>
      <c r="B24" s="17">
        <v>6209248026</v>
      </c>
      <c r="C24" s="30" t="s">
        <v>65</v>
      </c>
      <c r="D24" s="29" t="s">
        <v>66</v>
      </c>
      <c r="E24" s="78" t="s">
        <v>176</v>
      </c>
      <c r="F24" s="29" t="s">
        <v>81</v>
      </c>
      <c r="G24" s="38">
        <v>95.04</v>
      </c>
      <c r="H24" s="13">
        <v>41288</v>
      </c>
      <c r="I24" s="13">
        <v>41297</v>
      </c>
      <c r="J24" s="13">
        <v>41296</v>
      </c>
      <c r="K24" s="29" t="s">
        <v>108</v>
      </c>
      <c r="L24" s="16" t="s">
        <v>73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</row>
    <row r="25" spans="1:59" x14ac:dyDescent="0.25">
      <c r="A25" s="27">
        <f t="shared" si="0"/>
        <v>2013022</v>
      </c>
      <c r="B25" s="17">
        <v>6209247028</v>
      </c>
      <c r="C25" s="30" t="s">
        <v>65</v>
      </c>
      <c r="D25" s="29" t="s">
        <v>66</v>
      </c>
      <c r="E25" s="78" t="s">
        <v>176</v>
      </c>
      <c r="F25" s="29" t="s">
        <v>82</v>
      </c>
      <c r="G25" s="38">
        <v>34.450000000000003</v>
      </c>
      <c r="H25" s="13">
        <v>41288</v>
      </c>
      <c r="I25" s="13">
        <v>41297</v>
      </c>
      <c r="J25" s="13">
        <v>41295</v>
      </c>
      <c r="K25" s="29" t="s">
        <v>12</v>
      </c>
      <c r="L25" s="16" t="s">
        <v>74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</row>
    <row r="26" spans="1:59" x14ac:dyDescent="0.25">
      <c r="A26" s="27">
        <f t="shared" si="0"/>
        <v>2013023</v>
      </c>
      <c r="B26" s="17">
        <v>12810648</v>
      </c>
      <c r="C26" s="30" t="s">
        <v>83</v>
      </c>
      <c r="D26" s="29" t="s">
        <v>84</v>
      </c>
      <c r="E26" s="79">
        <v>169005</v>
      </c>
      <c r="F26" s="29" t="s">
        <v>86</v>
      </c>
      <c r="G26" s="38">
        <v>166.24</v>
      </c>
      <c r="H26" s="13">
        <v>41288</v>
      </c>
      <c r="I26" s="13" t="s">
        <v>87</v>
      </c>
      <c r="J26" s="13">
        <v>41295</v>
      </c>
      <c r="K26" s="29" t="s">
        <v>12</v>
      </c>
      <c r="L26" s="16" t="s">
        <v>85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</row>
    <row r="27" spans="1:59" x14ac:dyDescent="0.25">
      <c r="A27" s="27">
        <f t="shared" si="0"/>
        <v>2013024</v>
      </c>
      <c r="B27" s="17">
        <v>20130183</v>
      </c>
      <c r="C27" s="47" t="s">
        <v>88</v>
      </c>
      <c r="D27" s="41" t="s">
        <v>89</v>
      </c>
      <c r="E27" s="79" t="s">
        <v>177</v>
      </c>
      <c r="F27" s="41" t="s">
        <v>90</v>
      </c>
      <c r="G27" s="44">
        <v>13.5</v>
      </c>
      <c r="H27" s="43">
        <v>41288</v>
      </c>
      <c r="I27" s="43">
        <v>41298</v>
      </c>
      <c r="J27" s="43">
        <v>41295</v>
      </c>
      <c r="K27" s="41" t="s">
        <v>12</v>
      </c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</row>
    <row r="28" spans="1:59" x14ac:dyDescent="0.25">
      <c r="A28" s="27">
        <f t="shared" si="0"/>
        <v>2013025</v>
      </c>
      <c r="B28" s="17">
        <v>3122120671</v>
      </c>
      <c r="C28" s="45" t="s">
        <v>91</v>
      </c>
      <c r="D28" s="40" t="s">
        <v>92</v>
      </c>
      <c r="E28" s="81" t="s">
        <v>178</v>
      </c>
      <c r="F28" s="40" t="s">
        <v>94</v>
      </c>
      <c r="G28" s="46">
        <v>20.16</v>
      </c>
      <c r="H28" s="19">
        <v>41290</v>
      </c>
      <c r="I28" s="19">
        <v>41312</v>
      </c>
      <c r="J28" s="19">
        <v>41295</v>
      </c>
      <c r="K28" s="40" t="s">
        <v>12</v>
      </c>
      <c r="L28" s="22" t="s">
        <v>93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</row>
    <row r="29" spans="1:59" x14ac:dyDescent="0.25">
      <c r="A29" s="27">
        <f t="shared" si="0"/>
        <v>2013026</v>
      </c>
      <c r="B29" s="17">
        <v>2180721930</v>
      </c>
      <c r="C29" s="47" t="s">
        <v>95</v>
      </c>
      <c r="D29" s="29" t="s">
        <v>96</v>
      </c>
      <c r="E29" s="78" t="s">
        <v>162</v>
      </c>
      <c r="F29" s="29" t="s">
        <v>97</v>
      </c>
      <c r="G29" s="44">
        <v>48.54</v>
      </c>
      <c r="H29" s="13">
        <v>41290</v>
      </c>
      <c r="I29" s="13">
        <v>41303</v>
      </c>
      <c r="J29" s="13">
        <v>41295</v>
      </c>
      <c r="K29" s="29" t="s">
        <v>12</v>
      </c>
      <c r="L29" s="16" t="s">
        <v>98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</row>
    <row r="30" spans="1:59" x14ac:dyDescent="0.25">
      <c r="A30" s="27">
        <f t="shared" si="0"/>
        <v>2013027</v>
      </c>
      <c r="B30" s="17">
        <v>130003</v>
      </c>
      <c r="C30" s="47" t="s">
        <v>99</v>
      </c>
      <c r="D30" s="29" t="s">
        <v>100</v>
      </c>
      <c r="E30" s="78">
        <v>35188499</v>
      </c>
      <c r="F30" s="29" t="s">
        <v>101</v>
      </c>
      <c r="G30" s="44">
        <v>250.56</v>
      </c>
      <c r="H30" s="13">
        <v>41290</v>
      </c>
      <c r="I30" s="13">
        <v>41292</v>
      </c>
      <c r="J30" s="13">
        <v>41295</v>
      </c>
      <c r="K30" s="29" t="s">
        <v>12</v>
      </c>
      <c r="L30" s="22" t="s">
        <v>102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</row>
    <row r="31" spans="1:59" x14ac:dyDescent="0.25">
      <c r="A31" s="27">
        <f t="shared" si="0"/>
        <v>2013028</v>
      </c>
      <c r="B31" s="17">
        <v>2013030</v>
      </c>
      <c r="C31" s="47" t="s">
        <v>103</v>
      </c>
      <c r="D31" s="29" t="s">
        <v>104</v>
      </c>
      <c r="E31" s="78" t="s">
        <v>179</v>
      </c>
      <c r="F31" s="11" t="s">
        <v>105</v>
      </c>
      <c r="G31" s="44">
        <v>78</v>
      </c>
      <c r="H31" s="13">
        <v>41290</v>
      </c>
      <c r="I31" s="13">
        <v>41294</v>
      </c>
      <c r="J31" s="13">
        <v>41295</v>
      </c>
      <c r="K31" s="29" t="s">
        <v>12</v>
      </c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</row>
    <row r="32" spans="1:59" x14ac:dyDescent="0.25">
      <c r="A32" s="27">
        <f t="shared" si="0"/>
        <v>2013029</v>
      </c>
      <c r="B32" s="17">
        <v>7412931491</v>
      </c>
      <c r="C32" s="47" t="s">
        <v>38</v>
      </c>
      <c r="D32" s="29" t="s">
        <v>39</v>
      </c>
      <c r="E32" s="78">
        <v>35815256</v>
      </c>
      <c r="F32" s="29" t="s">
        <v>106</v>
      </c>
      <c r="G32" s="44">
        <v>-28.3</v>
      </c>
      <c r="H32" s="13">
        <v>41292</v>
      </c>
      <c r="I32" s="13">
        <v>41303</v>
      </c>
      <c r="J32" s="13">
        <v>41303</v>
      </c>
      <c r="K32" s="29" t="s">
        <v>108</v>
      </c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</row>
    <row r="33" spans="1:59" x14ac:dyDescent="0.25">
      <c r="A33" s="27">
        <f t="shared" si="0"/>
        <v>2013030</v>
      </c>
      <c r="B33" s="17">
        <v>20130025</v>
      </c>
      <c r="C33" s="48" t="s">
        <v>17</v>
      </c>
      <c r="D33" s="11" t="s">
        <v>18</v>
      </c>
      <c r="E33" s="78" t="s">
        <v>180</v>
      </c>
      <c r="F33" s="11" t="s">
        <v>19</v>
      </c>
      <c r="G33" s="49">
        <v>77.72</v>
      </c>
      <c r="H33" s="13">
        <v>41292</v>
      </c>
      <c r="I33" s="13">
        <v>41304</v>
      </c>
      <c r="J33" s="14">
        <v>41295</v>
      </c>
      <c r="K33" s="15" t="s">
        <v>12</v>
      </c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</row>
    <row r="34" spans="1:59" x14ac:dyDescent="0.25">
      <c r="A34" s="27">
        <v>2013031</v>
      </c>
      <c r="B34" s="17">
        <v>7415727895</v>
      </c>
      <c r="C34" s="30" t="s">
        <v>38</v>
      </c>
      <c r="D34" s="29" t="s">
        <v>39</v>
      </c>
      <c r="E34" s="78">
        <v>35815256</v>
      </c>
      <c r="F34" s="29" t="s">
        <v>107</v>
      </c>
      <c r="G34" s="33">
        <v>126.59</v>
      </c>
      <c r="H34" s="13">
        <v>41296</v>
      </c>
      <c r="I34" s="13">
        <v>41303</v>
      </c>
      <c r="J34" s="13">
        <v>41311</v>
      </c>
      <c r="K34" s="29" t="s">
        <v>12</v>
      </c>
      <c r="L34" s="16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</row>
    <row r="35" spans="1:59" x14ac:dyDescent="0.25">
      <c r="A35" s="27">
        <v>2013032</v>
      </c>
      <c r="B35" s="17">
        <v>7300432608</v>
      </c>
      <c r="C35" s="8" t="s">
        <v>26</v>
      </c>
      <c r="D35" s="7" t="s">
        <v>27</v>
      </c>
      <c r="E35" s="77">
        <v>35763469</v>
      </c>
      <c r="F35" s="29" t="s">
        <v>109</v>
      </c>
      <c r="G35" s="33">
        <v>16.13</v>
      </c>
      <c r="H35" s="13">
        <v>41297</v>
      </c>
      <c r="I35" s="13">
        <v>41308</v>
      </c>
      <c r="J35" s="13">
        <v>41311</v>
      </c>
      <c r="K35" s="29" t="s">
        <v>12</v>
      </c>
      <c r="L35" s="16" t="s">
        <v>20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</row>
    <row r="36" spans="1:59" x14ac:dyDescent="0.25">
      <c r="A36" s="27">
        <v>2013033</v>
      </c>
      <c r="B36" s="17">
        <v>5016300003</v>
      </c>
      <c r="C36" s="30" t="s">
        <v>13</v>
      </c>
      <c r="D36" s="29" t="s">
        <v>14</v>
      </c>
      <c r="E36" s="78" t="s">
        <v>174</v>
      </c>
      <c r="F36" s="29" t="s">
        <v>110</v>
      </c>
      <c r="G36" s="33">
        <v>101.91</v>
      </c>
      <c r="H36" s="13">
        <v>41295</v>
      </c>
      <c r="I36" s="13">
        <v>41309</v>
      </c>
      <c r="J36" s="13">
        <v>41311</v>
      </c>
      <c r="K36" s="29" t="s">
        <v>12</v>
      </c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</row>
    <row r="37" spans="1:59" x14ac:dyDescent="0.25">
      <c r="A37" s="27">
        <v>2013034</v>
      </c>
      <c r="B37" s="17">
        <v>21310286</v>
      </c>
      <c r="C37" s="18" t="s">
        <v>111</v>
      </c>
      <c r="D37" s="17" t="s">
        <v>112</v>
      </c>
      <c r="E37" s="80">
        <v>36403229</v>
      </c>
      <c r="F37" s="17" t="s">
        <v>113</v>
      </c>
      <c r="G37" s="46">
        <v>34.5</v>
      </c>
      <c r="H37" s="19">
        <v>41299</v>
      </c>
      <c r="I37" s="19">
        <v>41306</v>
      </c>
      <c r="J37" s="20">
        <v>41299</v>
      </c>
      <c r="K37" s="21" t="s">
        <v>114</v>
      </c>
      <c r="L37" s="22" t="s">
        <v>37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</row>
    <row r="38" spans="1:59" x14ac:dyDescent="0.25">
      <c r="A38" s="27">
        <v>2013035</v>
      </c>
      <c r="B38" s="17">
        <v>231205988</v>
      </c>
      <c r="C38" s="12" t="s">
        <v>115</v>
      </c>
      <c r="D38" s="11" t="s">
        <v>116</v>
      </c>
      <c r="E38" s="78" t="s">
        <v>181</v>
      </c>
      <c r="F38" s="11" t="s">
        <v>117</v>
      </c>
      <c r="G38" s="39">
        <v>26.45</v>
      </c>
      <c r="H38" s="13">
        <v>41303</v>
      </c>
      <c r="I38" s="13">
        <v>41314</v>
      </c>
      <c r="J38" s="14">
        <v>41311</v>
      </c>
      <c r="K38" s="15" t="s">
        <v>12</v>
      </c>
      <c r="L38" s="16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</row>
    <row r="39" spans="1:59" x14ac:dyDescent="0.25">
      <c r="A39" s="27">
        <v>2013036</v>
      </c>
      <c r="B39" s="17">
        <v>231205984</v>
      </c>
      <c r="C39" s="12" t="s">
        <v>115</v>
      </c>
      <c r="D39" s="11" t="s">
        <v>116</v>
      </c>
      <c r="E39" s="78" t="s">
        <v>181</v>
      </c>
      <c r="F39" s="11" t="s">
        <v>118</v>
      </c>
      <c r="G39" s="39">
        <v>66.13</v>
      </c>
      <c r="H39" s="13">
        <v>41303</v>
      </c>
      <c r="I39" s="13">
        <v>41314</v>
      </c>
      <c r="J39" s="14">
        <v>41311</v>
      </c>
      <c r="K39" s="15" t="s">
        <v>12</v>
      </c>
      <c r="L39" s="16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</row>
    <row r="40" spans="1:59" x14ac:dyDescent="0.25">
      <c r="A40" s="27">
        <v>2013037</v>
      </c>
      <c r="B40" s="17">
        <v>231205982</v>
      </c>
      <c r="C40" s="12" t="s">
        <v>115</v>
      </c>
      <c r="D40" s="11" t="s">
        <v>116</v>
      </c>
      <c r="E40" s="78" t="s">
        <v>181</v>
      </c>
      <c r="F40" s="11" t="s">
        <v>119</v>
      </c>
      <c r="G40" s="39">
        <v>10.58</v>
      </c>
      <c r="H40" s="13">
        <v>41303</v>
      </c>
      <c r="I40" s="13">
        <v>41314</v>
      </c>
      <c r="J40" s="14">
        <v>41311</v>
      </c>
      <c r="K40" s="15" t="s">
        <v>12</v>
      </c>
      <c r="L40" s="16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</row>
    <row r="41" spans="1:59" x14ac:dyDescent="0.25">
      <c r="A41" s="27">
        <v>2013038</v>
      </c>
      <c r="B41" s="17">
        <v>231205978</v>
      </c>
      <c r="C41" s="12" t="s">
        <v>115</v>
      </c>
      <c r="D41" s="11" t="s">
        <v>116</v>
      </c>
      <c r="E41" s="78" t="s">
        <v>181</v>
      </c>
      <c r="F41" s="11" t="s">
        <v>49</v>
      </c>
      <c r="G41" s="39">
        <v>0</v>
      </c>
      <c r="H41" s="13">
        <v>41303</v>
      </c>
      <c r="I41" s="13">
        <v>41314</v>
      </c>
      <c r="J41" s="14"/>
      <c r="K41" s="15"/>
      <c r="L41" s="16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</row>
    <row r="42" spans="1:59" x14ac:dyDescent="0.25">
      <c r="A42" s="27">
        <v>2013039</v>
      </c>
      <c r="B42" s="17">
        <v>231205974</v>
      </c>
      <c r="C42" s="12" t="s">
        <v>115</v>
      </c>
      <c r="D42" s="11" t="s">
        <v>116</v>
      </c>
      <c r="E42" s="78" t="s">
        <v>181</v>
      </c>
      <c r="F42" s="11" t="s">
        <v>120</v>
      </c>
      <c r="G42" s="39">
        <v>68.77</v>
      </c>
      <c r="H42" s="13">
        <v>41303</v>
      </c>
      <c r="I42" s="13">
        <v>41314</v>
      </c>
      <c r="J42" s="14">
        <v>41311</v>
      </c>
      <c r="K42" s="15" t="s">
        <v>12</v>
      </c>
      <c r="L42" s="16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</row>
    <row r="43" spans="1:59" x14ac:dyDescent="0.25">
      <c r="A43" s="27">
        <v>2013040</v>
      </c>
      <c r="B43" s="17">
        <v>231205973</v>
      </c>
      <c r="C43" s="12" t="s">
        <v>115</v>
      </c>
      <c r="D43" s="11" t="s">
        <v>116</v>
      </c>
      <c r="E43" s="78" t="s">
        <v>181</v>
      </c>
      <c r="F43" s="11" t="s">
        <v>121</v>
      </c>
      <c r="G43" s="39">
        <v>75.400000000000006</v>
      </c>
      <c r="H43" s="13">
        <v>41303</v>
      </c>
      <c r="I43" s="13">
        <v>41314</v>
      </c>
      <c r="J43" s="14">
        <v>41311</v>
      </c>
      <c r="K43" s="15" t="s">
        <v>12</v>
      </c>
      <c r="L43" s="16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</row>
    <row r="44" spans="1:59" ht="15.75" thickBot="1" x14ac:dyDescent="0.3">
      <c r="A44" s="27">
        <v>2013041</v>
      </c>
      <c r="B44" s="62">
        <v>33034</v>
      </c>
      <c r="C44" s="30" t="s">
        <v>122</v>
      </c>
      <c r="D44" s="29" t="s">
        <v>123</v>
      </c>
      <c r="E44" s="78" t="s">
        <v>182</v>
      </c>
      <c r="F44" s="29" t="s">
        <v>124</v>
      </c>
      <c r="G44" s="38">
        <v>98.4</v>
      </c>
      <c r="H44" s="13">
        <v>41304</v>
      </c>
      <c r="I44" s="13">
        <v>41314</v>
      </c>
      <c r="J44" s="13">
        <v>41311</v>
      </c>
      <c r="K44" s="29" t="s">
        <v>12</v>
      </c>
      <c r="L44" s="16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</row>
    <row r="45" spans="1:59" ht="15.75" thickBot="1" x14ac:dyDescent="0.3">
      <c r="A45" s="59"/>
      <c r="B45" s="60"/>
      <c r="C45" s="84" t="s">
        <v>24</v>
      </c>
      <c r="D45" s="85"/>
      <c r="E45" s="86"/>
      <c r="F45" s="87"/>
      <c r="G45" s="88">
        <f>SUM(G4:G44)</f>
        <v>5399.9</v>
      </c>
      <c r="H45" s="61"/>
      <c r="I45" s="61"/>
      <c r="J45" s="61"/>
      <c r="K45" s="60"/>
      <c r="L45" s="60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</row>
    <row r="46" spans="1:59" x14ac:dyDescent="0.25">
      <c r="A46" s="56">
        <v>2013042</v>
      </c>
      <c r="B46" s="57">
        <v>7242712446</v>
      </c>
      <c r="C46" s="30" t="s">
        <v>38</v>
      </c>
      <c r="D46" s="29" t="s">
        <v>39</v>
      </c>
      <c r="E46" s="78">
        <v>35815256</v>
      </c>
      <c r="F46" s="29" t="s">
        <v>45</v>
      </c>
      <c r="G46" s="33">
        <v>301</v>
      </c>
      <c r="H46" s="13">
        <v>41309</v>
      </c>
      <c r="I46" s="13">
        <v>41320</v>
      </c>
      <c r="J46" s="13">
        <v>41311</v>
      </c>
      <c r="K46" s="29" t="s">
        <v>12</v>
      </c>
      <c r="L46" s="5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</row>
    <row r="47" spans="1:59" x14ac:dyDescent="0.25">
      <c r="A47" s="27">
        <v>2013043</v>
      </c>
      <c r="B47" s="17">
        <v>7242712582</v>
      </c>
      <c r="C47" s="30" t="s">
        <v>38</v>
      </c>
      <c r="D47" s="29" t="s">
        <v>39</v>
      </c>
      <c r="E47" s="78">
        <v>35815256</v>
      </c>
      <c r="F47" s="17" t="s">
        <v>40</v>
      </c>
      <c r="G47" s="46">
        <v>294</v>
      </c>
      <c r="H47" s="19">
        <v>41309</v>
      </c>
      <c r="I47" s="19">
        <v>41320</v>
      </c>
      <c r="J47" s="20">
        <v>41311</v>
      </c>
      <c r="K47" s="21" t="s">
        <v>12</v>
      </c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</row>
    <row r="48" spans="1:59" x14ac:dyDescent="0.25">
      <c r="A48" s="27">
        <v>2013044</v>
      </c>
      <c r="B48" s="17">
        <v>3039004579</v>
      </c>
      <c r="C48" s="18" t="s">
        <v>21</v>
      </c>
      <c r="D48" s="55" t="s">
        <v>22</v>
      </c>
      <c r="E48" s="77" t="s">
        <v>164</v>
      </c>
      <c r="F48" s="55" t="s">
        <v>127</v>
      </c>
      <c r="G48" s="36">
        <v>409.4</v>
      </c>
      <c r="H48" s="9">
        <v>41310</v>
      </c>
      <c r="I48" s="9">
        <v>41316</v>
      </c>
      <c r="J48" s="9">
        <v>40944</v>
      </c>
      <c r="K48" s="55" t="s">
        <v>23</v>
      </c>
      <c r="L48" s="10" t="s">
        <v>128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</row>
    <row r="49" spans="1:59" x14ac:dyDescent="0.25">
      <c r="A49" s="27">
        <v>2013045</v>
      </c>
      <c r="B49" s="17">
        <v>13810022</v>
      </c>
      <c r="C49" s="30" t="s">
        <v>83</v>
      </c>
      <c r="D49" s="29" t="s">
        <v>84</v>
      </c>
      <c r="E49" s="78" t="s">
        <v>183</v>
      </c>
      <c r="F49" s="29" t="s">
        <v>130</v>
      </c>
      <c r="G49" s="38">
        <v>213.77</v>
      </c>
      <c r="H49" s="13">
        <v>41311</v>
      </c>
      <c r="I49" s="13">
        <v>41319</v>
      </c>
      <c r="J49" s="13">
        <v>41326</v>
      </c>
      <c r="K49" s="29" t="s">
        <v>12</v>
      </c>
      <c r="L49" s="16" t="s">
        <v>85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</row>
    <row r="50" spans="1:59" x14ac:dyDescent="0.25">
      <c r="A50" s="27">
        <v>2013046</v>
      </c>
      <c r="B50" s="17">
        <v>5011300008</v>
      </c>
      <c r="C50" s="30" t="s">
        <v>13</v>
      </c>
      <c r="D50" s="29" t="s">
        <v>14</v>
      </c>
      <c r="E50" s="78" t="s">
        <v>174</v>
      </c>
      <c r="F50" s="29" t="s">
        <v>131</v>
      </c>
      <c r="G50" s="33">
        <v>87.31</v>
      </c>
      <c r="H50" s="13">
        <v>41313</v>
      </c>
      <c r="I50" s="13">
        <v>41325</v>
      </c>
      <c r="J50" s="13">
        <v>41326</v>
      </c>
      <c r="K50" s="29" t="s">
        <v>12</v>
      </c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</row>
    <row r="51" spans="1:59" x14ac:dyDescent="0.25">
      <c r="A51" s="27">
        <v>2013047</v>
      </c>
      <c r="B51" s="17">
        <v>3746952299</v>
      </c>
      <c r="C51" s="30" t="s">
        <v>15</v>
      </c>
      <c r="D51" s="29" t="s">
        <v>16</v>
      </c>
      <c r="E51" s="78" t="s">
        <v>175</v>
      </c>
      <c r="F51" s="29" t="s">
        <v>55</v>
      </c>
      <c r="G51" s="38">
        <v>53.58</v>
      </c>
      <c r="H51" s="13">
        <v>41313</v>
      </c>
      <c r="I51" s="13">
        <v>41322</v>
      </c>
      <c r="J51" s="13">
        <v>41326</v>
      </c>
      <c r="K51" s="29" t="s">
        <v>12</v>
      </c>
      <c r="L51" s="16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</row>
    <row r="52" spans="1:59" x14ac:dyDescent="0.25">
      <c r="A52" s="27">
        <v>2013048</v>
      </c>
      <c r="B52" s="17">
        <v>2013017</v>
      </c>
      <c r="C52" s="18" t="s">
        <v>132</v>
      </c>
      <c r="D52" s="17" t="s">
        <v>133</v>
      </c>
      <c r="E52" s="80">
        <v>31645402</v>
      </c>
      <c r="F52" s="17" t="s">
        <v>134</v>
      </c>
      <c r="G52" s="46">
        <v>13.2</v>
      </c>
      <c r="H52" s="19">
        <v>41316</v>
      </c>
      <c r="I52" s="19">
        <v>41330</v>
      </c>
      <c r="J52" s="20">
        <v>41326</v>
      </c>
      <c r="K52" s="21" t="s">
        <v>12</v>
      </c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</row>
    <row r="53" spans="1:59" x14ac:dyDescent="0.25">
      <c r="A53" s="27">
        <v>2013049</v>
      </c>
      <c r="B53" s="17">
        <v>22013</v>
      </c>
      <c r="C53" s="18" t="s">
        <v>135</v>
      </c>
      <c r="D53" s="17" t="s">
        <v>136</v>
      </c>
      <c r="E53" s="80" t="s">
        <v>184</v>
      </c>
      <c r="F53" s="17" t="s">
        <v>137</v>
      </c>
      <c r="G53" s="46">
        <v>9.3000000000000007</v>
      </c>
      <c r="H53" s="19">
        <v>41318</v>
      </c>
      <c r="I53" s="19">
        <v>41327</v>
      </c>
      <c r="J53" s="20">
        <v>41326</v>
      </c>
      <c r="K53" s="21" t="s">
        <v>12</v>
      </c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</row>
    <row r="54" spans="1:59" x14ac:dyDescent="0.25">
      <c r="A54" s="27">
        <v>2013050</v>
      </c>
      <c r="B54" s="17">
        <v>32013</v>
      </c>
      <c r="C54" s="18" t="s">
        <v>135</v>
      </c>
      <c r="D54" s="17" t="s">
        <v>136</v>
      </c>
      <c r="E54" s="80" t="s">
        <v>184</v>
      </c>
      <c r="F54" s="17" t="s">
        <v>138</v>
      </c>
      <c r="G54" s="46">
        <v>9.9700000000000006</v>
      </c>
      <c r="H54" s="19">
        <v>41318</v>
      </c>
      <c r="I54" s="19">
        <v>41327</v>
      </c>
      <c r="J54" s="20">
        <v>41326</v>
      </c>
      <c r="K54" s="21" t="s">
        <v>12</v>
      </c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</row>
    <row r="55" spans="1:59" x14ac:dyDescent="0.25">
      <c r="A55" s="26">
        <v>2013051</v>
      </c>
      <c r="B55" s="17">
        <v>3122130056</v>
      </c>
      <c r="C55" s="45" t="s">
        <v>91</v>
      </c>
      <c r="D55" s="40" t="s">
        <v>92</v>
      </c>
      <c r="E55" s="81">
        <v>34115901</v>
      </c>
      <c r="F55" s="40" t="s">
        <v>139</v>
      </c>
      <c r="G55" s="46">
        <v>18</v>
      </c>
      <c r="H55" s="19">
        <v>41320</v>
      </c>
      <c r="I55" s="19">
        <v>41346</v>
      </c>
      <c r="J55" s="19">
        <v>41326</v>
      </c>
      <c r="K55" s="40" t="s">
        <v>12</v>
      </c>
      <c r="L55" s="22" t="s">
        <v>93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</row>
    <row r="56" spans="1:59" ht="15" customHeight="1" x14ac:dyDescent="0.25">
      <c r="A56" s="56">
        <v>2013052</v>
      </c>
      <c r="B56" s="11">
        <v>2184326391</v>
      </c>
      <c r="C56" s="47" t="s">
        <v>95</v>
      </c>
      <c r="D56" s="29" t="s">
        <v>96</v>
      </c>
      <c r="E56" s="78" t="s">
        <v>162</v>
      </c>
      <c r="F56" s="29" t="s">
        <v>163</v>
      </c>
      <c r="G56" s="44">
        <v>49.14</v>
      </c>
      <c r="H56" s="13">
        <v>41320</v>
      </c>
      <c r="I56" s="13">
        <v>41334</v>
      </c>
      <c r="J56" s="13">
        <v>41326</v>
      </c>
      <c r="K56" s="29" t="s">
        <v>12</v>
      </c>
      <c r="L56" s="16" t="s">
        <v>98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</row>
    <row r="57" spans="1:59" x14ac:dyDescent="0.25">
      <c r="A57" s="27">
        <v>2013053</v>
      </c>
      <c r="B57" s="17">
        <v>5018300014</v>
      </c>
      <c r="C57" s="30" t="s">
        <v>13</v>
      </c>
      <c r="D57" s="29" t="s">
        <v>14</v>
      </c>
      <c r="E57" s="78" t="s">
        <v>174</v>
      </c>
      <c r="F57" s="29" t="s">
        <v>140</v>
      </c>
      <c r="G57" s="33">
        <v>91.3</v>
      </c>
      <c r="H57" s="13">
        <v>41325</v>
      </c>
      <c r="I57" s="13">
        <v>41337</v>
      </c>
      <c r="J57" s="13">
        <v>41326</v>
      </c>
      <c r="K57" s="29" t="s">
        <v>12</v>
      </c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</row>
    <row r="58" spans="1:59" x14ac:dyDescent="0.25">
      <c r="A58" s="27">
        <v>2013054</v>
      </c>
      <c r="B58" s="17">
        <v>20130045</v>
      </c>
      <c r="C58" s="30" t="s">
        <v>61</v>
      </c>
      <c r="D58" s="29" t="s">
        <v>62</v>
      </c>
      <c r="E58" s="78" t="s">
        <v>166</v>
      </c>
      <c r="F58" s="11" t="s">
        <v>141</v>
      </c>
      <c r="G58" s="38">
        <v>311.07</v>
      </c>
      <c r="H58" s="13">
        <v>41325</v>
      </c>
      <c r="I58" s="13">
        <v>41334</v>
      </c>
      <c r="J58" s="13">
        <v>41326</v>
      </c>
      <c r="K58" s="29" t="s">
        <v>12</v>
      </c>
      <c r="L58" s="16" t="s">
        <v>63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</row>
    <row r="59" spans="1:59" x14ac:dyDescent="0.25">
      <c r="A59" s="27">
        <v>2013055</v>
      </c>
      <c r="B59" s="17">
        <v>7301558851</v>
      </c>
      <c r="C59" s="8" t="s">
        <v>26</v>
      </c>
      <c r="D59" s="7" t="s">
        <v>27</v>
      </c>
      <c r="E59" s="77">
        <v>35763469</v>
      </c>
      <c r="F59" s="29" t="s">
        <v>142</v>
      </c>
      <c r="G59" s="33">
        <v>16.13</v>
      </c>
      <c r="H59" s="13">
        <v>41325</v>
      </c>
      <c r="I59" s="13">
        <v>41336</v>
      </c>
      <c r="J59" s="13">
        <v>41326</v>
      </c>
      <c r="K59" s="29" t="s">
        <v>12</v>
      </c>
      <c r="L59" s="16" t="s">
        <v>20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</row>
    <row r="60" spans="1:59" x14ac:dyDescent="0.25">
      <c r="A60" s="27">
        <v>2013056</v>
      </c>
      <c r="B60" s="17">
        <v>2013022</v>
      </c>
      <c r="C60" s="18" t="s">
        <v>143</v>
      </c>
      <c r="D60" s="17" t="s">
        <v>144</v>
      </c>
      <c r="E60" s="80">
        <v>30887232</v>
      </c>
      <c r="F60" s="17" t="s">
        <v>145</v>
      </c>
      <c r="G60" s="46">
        <v>700</v>
      </c>
      <c r="H60" s="19">
        <v>41326</v>
      </c>
      <c r="I60" s="19">
        <v>41333</v>
      </c>
      <c r="J60" s="20">
        <v>41326</v>
      </c>
      <c r="K60" s="21" t="s">
        <v>12</v>
      </c>
      <c r="L60" s="22" t="s">
        <v>146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</row>
    <row r="61" spans="1:59" x14ac:dyDescent="0.25">
      <c r="A61" s="27">
        <v>2013057</v>
      </c>
      <c r="B61" s="17">
        <v>20001513</v>
      </c>
      <c r="C61" s="18" t="s">
        <v>147</v>
      </c>
      <c r="D61" s="17" t="s">
        <v>148</v>
      </c>
      <c r="E61" s="80">
        <v>31924794</v>
      </c>
      <c r="F61" s="17" t="s">
        <v>149</v>
      </c>
      <c r="G61" s="46">
        <v>146.86000000000001</v>
      </c>
      <c r="H61" s="19">
        <v>41330</v>
      </c>
      <c r="I61" s="19">
        <v>41337</v>
      </c>
      <c r="J61" s="20">
        <v>41340</v>
      </c>
      <c r="K61" s="21" t="s">
        <v>12</v>
      </c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</row>
    <row r="62" spans="1:59" x14ac:dyDescent="0.25">
      <c r="A62" s="27">
        <v>2013058</v>
      </c>
      <c r="B62" s="17">
        <v>13010031</v>
      </c>
      <c r="C62" s="18" t="s">
        <v>150</v>
      </c>
      <c r="D62" s="17" t="s">
        <v>151</v>
      </c>
      <c r="E62" s="80" t="s">
        <v>185</v>
      </c>
      <c r="F62" s="17" t="s">
        <v>152</v>
      </c>
      <c r="G62" s="46">
        <v>10.3</v>
      </c>
      <c r="H62" s="19">
        <v>41331</v>
      </c>
      <c r="I62" s="19">
        <v>41338</v>
      </c>
      <c r="J62" s="20">
        <v>41340</v>
      </c>
      <c r="K62" s="21" t="s">
        <v>12</v>
      </c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</row>
    <row r="63" spans="1:59" ht="17.25" customHeight="1" thickBot="1" x14ac:dyDescent="0.3">
      <c r="A63" s="64">
        <v>2013059</v>
      </c>
      <c r="B63" s="65">
        <v>89929686</v>
      </c>
      <c r="C63" s="69" t="s">
        <v>153</v>
      </c>
      <c r="D63" s="65" t="s">
        <v>154</v>
      </c>
      <c r="E63" s="82">
        <v>36371271</v>
      </c>
      <c r="F63" s="65" t="s">
        <v>155</v>
      </c>
      <c r="G63" s="66">
        <v>9.1999999999999993</v>
      </c>
      <c r="H63" s="67">
        <v>41332</v>
      </c>
      <c r="I63" s="67">
        <v>41351</v>
      </c>
      <c r="J63" s="68">
        <v>41340</v>
      </c>
      <c r="K63" s="65" t="s">
        <v>12</v>
      </c>
      <c r="L63" s="63" t="s">
        <v>59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</row>
    <row r="64" spans="1:59" ht="15.75" thickBot="1" x14ac:dyDescent="0.3">
      <c r="A64" s="59"/>
      <c r="B64" s="60"/>
      <c r="C64" s="84" t="s">
        <v>125</v>
      </c>
      <c r="D64" s="85"/>
      <c r="E64" s="86"/>
      <c r="F64" s="87"/>
      <c r="G64" s="88">
        <f>SUM(G46:G63)</f>
        <v>2743.53</v>
      </c>
      <c r="H64" s="61"/>
      <c r="I64" s="61"/>
      <c r="J64" s="61"/>
      <c r="K64" s="60"/>
      <c r="L64" s="60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</row>
    <row r="65" spans="1:59" x14ac:dyDescent="0.25">
      <c r="A65" s="27">
        <v>2013060</v>
      </c>
      <c r="B65" s="17">
        <v>3039007207</v>
      </c>
      <c r="C65" s="18" t="s">
        <v>21</v>
      </c>
      <c r="D65" s="55" t="s">
        <v>22</v>
      </c>
      <c r="E65" s="77">
        <v>36391000</v>
      </c>
      <c r="F65" s="55" t="s">
        <v>129</v>
      </c>
      <c r="G65" s="36">
        <v>385.4</v>
      </c>
      <c r="H65" s="9">
        <v>41334</v>
      </c>
      <c r="I65" s="9">
        <v>41341</v>
      </c>
      <c r="J65" s="9">
        <v>41337</v>
      </c>
      <c r="K65" s="55" t="s">
        <v>23</v>
      </c>
      <c r="L65" s="10" t="s">
        <v>128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</row>
    <row r="66" spans="1:59" x14ac:dyDescent="0.25">
      <c r="A66" s="27">
        <v>2013061</v>
      </c>
      <c r="B66" s="17">
        <v>7272718124</v>
      </c>
      <c r="C66" s="30" t="s">
        <v>38</v>
      </c>
      <c r="D66" s="29" t="s">
        <v>39</v>
      </c>
      <c r="E66" s="78">
        <v>35815256</v>
      </c>
      <c r="F66" s="29" t="s">
        <v>40</v>
      </c>
      <c r="G66" s="33">
        <v>294</v>
      </c>
      <c r="H66" s="19">
        <v>41337</v>
      </c>
      <c r="I66" s="19">
        <v>41348</v>
      </c>
      <c r="J66" s="20">
        <v>41340</v>
      </c>
      <c r="K66" s="29" t="s">
        <v>12</v>
      </c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</row>
    <row r="67" spans="1:59" x14ac:dyDescent="0.25">
      <c r="A67" s="27">
        <v>2013062</v>
      </c>
      <c r="B67" s="17">
        <v>7272717985</v>
      </c>
      <c r="C67" s="30" t="s">
        <v>38</v>
      </c>
      <c r="D67" s="29" t="s">
        <v>39</v>
      </c>
      <c r="E67" s="78">
        <v>35815256</v>
      </c>
      <c r="F67" s="29" t="s">
        <v>45</v>
      </c>
      <c r="G67" s="46">
        <v>283</v>
      </c>
      <c r="H67" s="19">
        <v>41337</v>
      </c>
      <c r="I67" s="19">
        <v>41348</v>
      </c>
      <c r="J67" s="20">
        <v>41340</v>
      </c>
      <c r="K67" s="21" t="s">
        <v>12</v>
      </c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</row>
    <row r="68" spans="1:59" x14ac:dyDescent="0.25">
      <c r="A68" s="27">
        <v>2013063</v>
      </c>
      <c r="B68" s="17">
        <v>5016300016</v>
      </c>
      <c r="C68" s="30" t="s">
        <v>13</v>
      </c>
      <c r="D68" s="29" t="s">
        <v>14</v>
      </c>
      <c r="E68" s="78">
        <v>318060</v>
      </c>
      <c r="F68" s="29" t="s">
        <v>157</v>
      </c>
      <c r="G68" s="33">
        <v>101.91</v>
      </c>
      <c r="H68" s="13">
        <v>41338</v>
      </c>
      <c r="I68" s="13">
        <v>41347</v>
      </c>
      <c r="J68" s="13">
        <v>41340</v>
      </c>
      <c r="K68" s="29" t="s">
        <v>12</v>
      </c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</row>
    <row r="69" spans="1:59" x14ac:dyDescent="0.25">
      <c r="A69" s="27">
        <v>2013064</v>
      </c>
      <c r="B69" s="17">
        <v>5014300018</v>
      </c>
      <c r="C69" s="70" t="s">
        <v>13</v>
      </c>
      <c r="D69" s="40" t="s">
        <v>14</v>
      </c>
      <c r="E69" s="80">
        <v>318060</v>
      </c>
      <c r="F69" s="40" t="s">
        <v>156</v>
      </c>
      <c r="G69" s="71">
        <v>34.520000000000003</v>
      </c>
      <c r="H69" s="19">
        <v>41338</v>
      </c>
      <c r="I69" s="19">
        <v>41348</v>
      </c>
      <c r="J69" s="19">
        <v>41340</v>
      </c>
      <c r="K69" s="40" t="s">
        <v>12</v>
      </c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</row>
    <row r="70" spans="1:59" x14ac:dyDescent="0.25">
      <c r="A70" s="26">
        <v>2013065</v>
      </c>
      <c r="B70" s="62">
        <v>1747935640</v>
      </c>
      <c r="C70" s="30" t="s">
        <v>15</v>
      </c>
      <c r="D70" s="29" t="s">
        <v>16</v>
      </c>
      <c r="E70" s="78">
        <v>35763469</v>
      </c>
      <c r="F70" s="29" t="s">
        <v>55</v>
      </c>
      <c r="G70" s="38">
        <v>33.200000000000003</v>
      </c>
      <c r="H70" s="13">
        <v>41340</v>
      </c>
      <c r="I70" s="13">
        <v>41350</v>
      </c>
      <c r="J70" s="13">
        <v>41355</v>
      </c>
      <c r="K70" s="29" t="s">
        <v>12</v>
      </c>
      <c r="L70" s="16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</row>
    <row r="71" spans="1:59" x14ac:dyDescent="0.25">
      <c r="A71" s="26">
        <v>2013066</v>
      </c>
      <c r="B71" s="11">
        <v>130061</v>
      </c>
      <c r="C71" s="47" t="s">
        <v>99</v>
      </c>
      <c r="D71" s="29" t="s">
        <v>100</v>
      </c>
      <c r="E71" s="78">
        <v>35188499</v>
      </c>
      <c r="F71" s="29" t="s">
        <v>159</v>
      </c>
      <c r="G71" s="44">
        <v>142.65</v>
      </c>
      <c r="H71" s="13">
        <v>41345</v>
      </c>
      <c r="I71" s="13">
        <v>41353</v>
      </c>
      <c r="J71" s="13">
        <v>41355</v>
      </c>
      <c r="K71" s="29" t="s">
        <v>12</v>
      </c>
      <c r="L71" s="22" t="s">
        <v>102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</row>
    <row r="72" spans="1:59" x14ac:dyDescent="0.25">
      <c r="A72" s="26">
        <v>2013067</v>
      </c>
      <c r="B72" s="11">
        <v>13810103</v>
      </c>
      <c r="C72" s="30" t="s">
        <v>83</v>
      </c>
      <c r="D72" s="29" t="s">
        <v>84</v>
      </c>
      <c r="E72" s="78">
        <v>169005</v>
      </c>
      <c r="F72" s="29" t="s">
        <v>160</v>
      </c>
      <c r="G72" s="38">
        <v>259.07</v>
      </c>
      <c r="H72" s="13">
        <v>41345</v>
      </c>
      <c r="I72" s="13">
        <v>41347</v>
      </c>
      <c r="J72" s="13">
        <v>41355</v>
      </c>
      <c r="K72" s="29" t="s">
        <v>12</v>
      </c>
      <c r="L72" s="16" t="s">
        <v>85</v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</row>
    <row r="73" spans="1:59" x14ac:dyDescent="0.25">
      <c r="A73" s="26">
        <v>2013068</v>
      </c>
      <c r="B73" s="11">
        <v>5010300025</v>
      </c>
      <c r="C73" s="30" t="s">
        <v>13</v>
      </c>
      <c r="D73" s="29" t="s">
        <v>14</v>
      </c>
      <c r="E73" s="78">
        <v>318060</v>
      </c>
      <c r="F73" s="29" t="s">
        <v>161</v>
      </c>
      <c r="G73" s="33">
        <v>91.3</v>
      </c>
      <c r="H73" s="13">
        <v>41348</v>
      </c>
      <c r="I73" s="13">
        <v>41360</v>
      </c>
      <c r="J73" s="13">
        <v>41355</v>
      </c>
      <c r="K73" s="29" t="s">
        <v>12</v>
      </c>
      <c r="L73" s="16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</row>
    <row r="74" spans="1:59" x14ac:dyDescent="0.25">
      <c r="A74" s="26">
        <v>2013069</v>
      </c>
      <c r="B74" s="11">
        <v>148511660</v>
      </c>
      <c r="C74" s="47" t="s">
        <v>95</v>
      </c>
      <c r="D74" s="29" t="s">
        <v>96</v>
      </c>
      <c r="E74" s="78" t="s">
        <v>162</v>
      </c>
      <c r="F74" s="29" t="s">
        <v>163</v>
      </c>
      <c r="G74" s="44">
        <v>50.74</v>
      </c>
      <c r="H74" s="13">
        <v>41351</v>
      </c>
      <c r="I74" s="13">
        <v>41362</v>
      </c>
      <c r="J74" s="13">
        <v>41355</v>
      </c>
      <c r="K74" s="29" t="s">
        <v>12</v>
      </c>
      <c r="L74" s="16" t="s">
        <v>98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</row>
    <row r="75" spans="1:59" x14ac:dyDescent="0.25">
      <c r="A75" s="26">
        <v>2013070</v>
      </c>
      <c r="B75" s="11">
        <v>7302692833</v>
      </c>
      <c r="C75" s="8" t="s">
        <v>26</v>
      </c>
      <c r="D75" s="7" t="s">
        <v>27</v>
      </c>
      <c r="E75" s="77">
        <v>35763469</v>
      </c>
      <c r="F75" s="29" t="s">
        <v>165</v>
      </c>
      <c r="G75" s="33">
        <v>20.11</v>
      </c>
      <c r="H75" s="13">
        <v>41354</v>
      </c>
      <c r="I75" s="13">
        <v>41367</v>
      </c>
      <c r="J75" s="13">
        <v>41355</v>
      </c>
      <c r="K75" s="29" t="s">
        <v>12</v>
      </c>
      <c r="L75" s="16" t="s">
        <v>20</v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</row>
    <row r="76" spans="1:59" x14ac:dyDescent="0.25">
      <c r="A76" s="26">
        <v>2013071</v>
      </c>
      <c r="B76" s="11">
        <v>20130103</v>
      </c>
      <c r="C76" s="30" t="s">
        <v>61</v>
      </c>
      <c r="D76" s="29" t="s">
        <v>62</v>
      </c>
      <c r="E76" s="78" t="s">
        <v>166</v>
      </c>
      <c r="F76" s="11" t="s">
        <v>167</v>
      </c>
      <c r="G76" s="38">
        <v>303.82</v>
      </c>
      <c r="H76" s="13">
        <v>41354</v>
      </c>
      <c r="I76" s="13">
        <v>41365</v>
      </c>
      <c r="J76" s="13">
        <v>41355</v>
      </c>
      <c r="K76" s="29" t="s">
        <v>12</v>
      </c>
      <c r="L76" s="16" t="s">
        <v>63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</row>
    <row r="77" spans="1:59" x14ac:dyDescent="0.25">
      <c r="A77" s="26">
        <v>2013072</v>
      </c>
      <c r="B77" s="11">
        <v>232130067</v>
      </c>
      <c r="C77" s="30" t="s">
        <v>168</v>
      </c>
      <c r="D77" s="29" t="s">
        <v>169</v>
      </c>
      <c r="E77" s="78" t="s">
        <v>170</v>
      </c>
      <c r="F77" s="29" t="s">
        <v>171</v>
      </c>
      <c r="G77" s="33">
        <v>34.64</v>
      </c>
      <c r="H77" s="13">
        <v>41359</v>
      </c>
      <c r="I77" s="13">
        <v>41363</v>
      </c>
      <c r="J77" s="13">
        <v>41360</v>
      </c>
      <c r="K77" s="29" t="s">
        <v>12</v>
      </c>
      <c r="L77" s="16" t="s">
        <v>59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</row>
    <row r="78" spans="1:59" x14ac:dyDescent="0.25">
      <c r="A78" s="26">
        <v>2013073</v>
      </c>
      <c r="B78" s="11">
        <v>130096</v>
      </c>
      <c r="C78" s="47" t="s">
        <v>99</v>
      </c>
      <c r="D78" s="29" t="s">
        <v>100</v>
      </c>
      <c r="E78" s="78">
        <v>35188499</v>
      </c>
      <c r="F78" s="83" t="s">
        <v>172</v>
      </c>
      <c r="G78" s="44">
        <v>194.41</v>
      </c>
      <c r="H78" s="13">
        <v>41359</v>
      </c>
      <c r="I78" s="13">
        <v>41367</v>
      </c>
      <c r="J78" s="13">
        <v>41375</v>
      </c>
      <c r="K78" s="29" t="s">
        <v>12</v>
      </c>
      <c r="L78" s="22" t="s">
        <v>102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</row>
    <row r="79" spans="1:59" ht="15.75" thickBot="1" x14ac:dyDescent="0.3">
      <c r="A79" s="64">
        <v>2013074</v>
      </c>
      <c r="B79" s="65">
        <v>232130073</v>
      </c>
      <c r="C79" s="30" t="s">
        <v>168</v>
      </c>
      <c r="D79" s="29" t="s">
        <v>169</v>
      </c>
      <c r="E79" s="78" t="s">
        <v>170</v>
      </c>
      <c r="F79" s="29" t="s">
        <v>173</v>
      </c>
      <c r="G79" s="33">
        <v>214.21</v>
      </c>
      <c r="H79" s="13">
        <v>41361</v>
      </c>
      <c r="I79" s="13">
        <v>41369</v>
      </c>
      <c r="J79" s="13">
        <v>41375</v>
      </c>
      <c r="K79" s="29" t="s">
        <v>12</v>
      </c>
      <c r="L79" s="16" t="s">
        <v>59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</row>
    <row r="80" spans="1:59" ht="15.75" thickBot="1" x14ac:dyDescent="0.3">
      <c r="A80" s="59"/>
      <c r="B80" s="60"/>
      <c r="C80" s="84" t="s">
        <v>126</v>
      </c>
      <c r="D80" s="85"/>
      <c r="E80" s="86"/>
      <c r="F80" s="87"/>
      <c r="G80" s="88">
        <f>SUM(G65:G79)</f>
        <v>2442.98</v>
      </c>
      <c r="H80" s="61"/>
      <c r="I80" s="61"/>
      <c r="J80" s="61"/>
      <c r="K80" s="60"/>
      <c r="L80" s="60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</row>
    <row r="81" spans="1:59" x14ac:dyDescent="0.25">
      <c r="A81" s="72">
        <v>2013075</v>
      </c>
      <c r="B81" s="73">
        <v>7252764015</v>
      </c>
      <c r="C81" s="30" t="s">
        <v>38</v>
      </c>
      <c r="D81" s="29" t="s">
        <v>39</v>
      </c>
      <c r="E81" s="78">
        <v>35815256</v>
      </c>
      <c r="F81" s="29" t="s">
        <v>40</v>
      </c>
      <c r="G81" s="33">
        <v>294</v>
      </c>
      <c r="H81" s="19">
        <v>41366</v>
      </c>
      <c r="I81" s="19">
        <v>41379</v>
      </c>
      <c r="J81" s="20">
        <v>41375</v>
      </c>
      <c r="K81" s="29" t="s">
        <v>12</v>
      </c>
      <c r="L81" s="74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</row>
    <row r="82" spans="1:59" x14ac:dyDescent="0.25">
      <c r="A82" s="26">
        <v>2013076</v>
      </c>
      <c r="B82" s="11">
        <v>7252763883</v>
      </c>
      <c r="C82" s="30" t="s">
        <v>38</v>
      </c>
      <c r="D82" s="29" t="s">
        <v>39</v>
      </c>
      <c r="E82" s="78">
        <v>35815256</v>
      </c>
      <c r="F82" s="29" t="s">
        <v>45</v>
      </c>
      <c r="G82" s="46">
        <v>155</v>
      </c>
      <c r="H82" s="19">
        <v>41366</v>
      </c>
      <c r="I82" s="19">
        <v>41379</v>
      </c>
      <c r="J82" s="20">
        <v>41375</v>
      </c>
      <c r="K82" s="21" t="s">
        <v>12</v>
      </c>
      <c r="L82" s="16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</row>
    <row r="83" spans="1:59" x14ac:dyDescent="0.25">
      <c r="A83" s="26">
        <v>2013077</v>
      </c>
      <c r="B83" s="11">
        <v>3039010468</v>
      </c>
      <c r="C83" s="18" t="s">
        <v>21</v>
      </c>
      <c r="D83" s="55" t="s">
        <v>22</v>
      </c>
      <c r="E83" s="77">
        <v>36391000</v>
      </c>
      <c r="F83" s="55" t="s">
        <v>186</v>
      </c>
      <c r="G83" s="36">
        <v>437.4</v>
      </c>
      <c r="H83" s="9">
        <v>41367</v>
      </c>
      <c r="I83" s="9">
        <v>41373</v>
      </c>
      <c r="J83" s="9">
        <v>41367</v>
      </c>
      <c r="K83" s="55" t="s">
        <v>23</v>
      </c>
      <c r="L83" s="10" t="s">
        <v>128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</row>
    <row r="84" spans="1:59" x14ac:dyDescent="0.25">
      <c r="A84" s="26">
        <v>2013078</v>
      </c>
      <c r="B84" s="11">
        <v>130100013</v>
      </c>
      <c r="C84" s="30" t="s">
        <v>187</v>
      </c>
      <c r="D84" s="29" t="s">
        <v>188</v>
      </c>
      <c r="E84" s="78" t="s">
        <v>189</v>
      </c>
      <c r="F84" s="29" t="s">
        <v>190</v>
      </c>
      <c r="G84" s="33">
        <v>24.6</v>
      </c>
      <c r="H84" s="13">
        <v>41367</v>
      </c>
      <c r="I84" s="13">
        <v>41366</v>
      </c>
      <c r="J84" s="13">
        <v>41375</v>
      </c>
      <c r="K84" s="29" t="s">
        <v>12</v>
      </c>
      <c r="L84" s="16" t="s">
        <v>59</v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</row>
    <row r="85" spans="1:59" x14ac:dyDescent="0.25">
      <c r="A85" s="26">
        <v>2013079</v>
      </c>
      <c r="B85" s="11">
        <v>401013</v>
      </c>
      <c r="C85" s="30" t="s">
        <v>191</v>
      </c>
      <c r="D85" s="29" t="s">
        <v>192</v>
      </c>
      <c r="E85" s="78" t="s">
        <v>193</v>
      </c>
      <c r="F85" s="29" t="s">
        <v>194</v>
      </c>
      <c r="G85" s="33">
        <v>68.930000000000007</v>
      </c>
      <c r="H85" s="13">
        <v>41368</v>
      </c>
      <c r="I85" s="13">
        <v>41369</v>
      </c>
      <c r="J85" s="13">
        <v>41375</v>
      </c>
      <c r="K85" s="29" t="s">
        <v>12</v>
      </c>
      <c r="L85" s="16" t="s">
        <v>59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</row>
    <row r="86" spans="1:59" x14ac:dyDescent="0.25">
      <c r="A86" s="26">
        <v>2013080</v>
      </c>
      <c r="B86" s="11">
        <v>42013</v>
      </c>
      <c r="C86" s="30" t="s">
        <v>195</v>
      </c>
      <c r="D86" s="29" t="s">
        <v>196</v>
      </c>
      <c r="E86" s="78" t="s">
        <v>197</v>
      </c>
      <c r="F86" s="29" t="s">
        <v>198</v>
      </c>
      <c r="G86" s="33">
        <v>120</v>
      </c>
      <c r="H86" s="13">
        <v>41368</v>
      </c>
      <c r="I86" s="13">
        <v>41374</v>
      </c>
      <c r="J86" s="13">
        <v>41375</v>
      </c>
      <c r="K86" s="29" t="s">
        <v>12</v>
      </c>
      <c r="L86" s="16" t="s">
        <v>59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</row>
    <row r="87" spans="1:59" x14ac:dyDescent="0.25">
      <c r="A87" s="26">
        <v>2013081</v>
      </c>
      <c r="B87" s="11">
        <v>5011300037</v>
      </c>
      <c r="C87" s="30" t="s">
        <v>13</v>
      </c>
      <c r="D87" s="29" t="s">
        <v>14</v>
      </c>
      <c r="E87" s="78">
        <v>318060</v>
      </c>
      <c r="F87" s="29" t="s">
        <v>199</v>
      </c>
      <c r="G87" s="33">
        <v>101.91</v>
      </c>
      <c r="H87" s="13">
        <v>41368</v>
      </c>
      <c r="I87" s="13">
        <v>41380</v>
      </c>
      <c r="J87" s="13">
        <v>41375</v>
      </c>
      <c r="K87" s="29" t="s">
        <v>12</v>
      </c>
      <c r="L87" s="16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</row>
    <row r="88" spans="1:59" x14ac:dyDescent="0.25">
      <c r="A88" s="26">
        <v>2013082</v>
      </c>
      <c r="B88" s="11">
        <v>13810137</v>
      </c>
      <c r="C88" s="30" t="s">
        <v>83</v>
      </c>
      <c r="D88" s="29" t="s">
        <v>84</v>
      </c>
      <c r="E88" s="78">
        <v>169005</v>
      </c>
      <c r="F88" s="29" t="s">
        <v>200</v>
      </c>
      <c r="G88" s="38">
        <v>274.04000000000002</v>
      </c>
      <c r="H88" s="13">
        <v>41373</v>
      </c>
      <c r="I88" s="13">
        <v>41375</v>
      </c>
      <c r="J88" s="13">
        <v>41375</v>
      </c>
      <c r="K88" s="29" t="s">
        <v>12</v>
      </c>
      <c r="L88" s="16" t="s">
        <v>85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</row>
    <row r="89" spans="1:59" x14ac:dyDescent="0.25">
      <c r="A89" s="26">
        <v>2013083</v>
      </c>
      <c r="B89" s="11">
        <v>4748915563</v>
      </c>
      <c r="C89" s="30" t="s">
        <v>15</v>
      </c>
      <c r="D89" s="29" t="s">
        <v>16</v>
      </c>
      <c r="E89" s="78">
        <v>35763469</v>
      </c>
      <c r="F89" s="29" t="s">
        <v>55</v>
      </c>
      <c r="G89" s="38">
        <v>39.659999999999997</v>
      </c>
      <c r="H89" s="13">
        <v>41374</v>
      </c>
      <c r="I89" s="13">
        <v>41381</v>
      </c>
      <c r="J89" s="13">
        <v>41375</v>
      </c>
      <c r="K89" s="29" t="s">
        <v>12</v>
      </c>
      <c r="L89" s="16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</row>
    <row r="90" spans="1:59" x14ac:dyDescent="0.25">
      <c r="A90" s="26">
        <v>2013084</v>
      </c>
      <c r="B90" s="11">
        <v>3122130174</v>
      </c>
      <c r="C90" s="45" t="s">
        <v>91</v>
      </c>
      <c r="D90" s="40" t="s">
        <v>92</v>
      </c>
      <c r="E90" s="81">
        <v>34115901</v>
      </c>
      <c r="F90" s="40" t="s">
        <v>201</v>
      </c>
      <c r="G90" s="46">
        <v>9.36</v>
      </c>
      <c r="H90" s="19">
        <v>41375</v>
      </c>
      <c r="I90" s="19">
        <v>41402</v>
      </c>
      <c r="J90" s="19">
        <v>41387</v>
      </c>
      <c r="K90" s="40" t="s">
        <v>12</v>
      </c>
      <c r="L90" s="22" t="s">
        <v>93</v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</row>
    <row r="91" spans="1:59" x14ac:dyDescent="0.25">
      <c r="A91" s="26">
        <v>2013085</v>
      </c>
      <c r="B91" s="11">
        <v>5010300041</v>
      </c>
      <c r="C91" s="30" t="s">
        <v>13</v>
      </c>
      <c r="D91" s="29" t="s">
        <v>14</v>
      </c>
      <c r="E91" s="78">
        <v>318060</v>
      </c>
      <c r="F91" s="29" t="s">
        <v>202</v>
      </c>
      <c r="G91" s="33">
        <v>54.09</v>
      </c>
      <c r="H91" s="13">
        <v>41376</v>
      </c>
      <c r="I91" s="13">
        <v>41388</v>
      </c>
      <c r="J91" s="13">
        <v>41387</v>
      </c>
      <c r="K91" s="29" t="s">
        <v>12</v>
      </c>
      <c r="L91" s="16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</row>
    <row r="92" spans="1:59" x14ac:dyDescent="0.25">
      <c r="A92" s="26">
        <v>2013086</v>
      </c>
      <c r="B92" s="11">
        <v>2013094</v>
      </c>
      <c r="C92" s="47" t="s">
        <v>103</v>
      </c>
      <c r="D92" s="29" t="s">
        <v>104</v>
      </c>
      <c r="E92" s="78" t="s">
        <v>179</v>
      </c>
      <c r="F92" s="11" t="s">
        <v>203</v>
      </c>
      <c r="G92" s="44">
        <v>78</v>
      </c>
      <c r="H92" s="13">
        <v>41380</v>
      </c>
      <c r="I92" s="13">
        <v>41380</v>
      </c>
      <c r="J92" s="13">
        <v>41387</v>
      </c>
      <c r="K92" s="29" t="s">
        <v>12</v>
      </c>
      <c r="L92" s="22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</row>
    <row r="93" spans="1:59" x14ac:dyDescent="0.25">
      <c r="A93" s="26">
        <v>2013087</v>
      </c>
      <c r="B93" s="11">
        <v>148511660</v>
      </c>
      <c r="C93" s="47" t="s">
        <v>95</v>
      </c>
      <c r="D93" s="29" t="s">
        <v>96</v>
      </c>
      <c r="E93" s="78" t="s">
        <v>162</v>
      </c>
      <c r="F93" s="29" t="s">
        <v>163</v>
      </c>
      <c r="G93" s="44">
        <v>49.14</v>
      </c>
      <c r="H93" s="13">
        <v>41380</v>
      </c>
      <c r="I93" s="13">
        <v>41393</v>
      </c>
      <c r="J93" s="13">
        <v>41387</v>
      </c>
      <c r="K93" s="29" t="s">
        <v>12</v>
      </c>
      <c r="L93" s="16" t="s">
        <v>98</v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</row>
    <row r="94" spans="1:59" x14ac:dyDescent="0.25">
      <c r="A94" s="26">
        <v>2013088</v>
      </c>
      <c r="B94" s="11">
        <v>11338654</v>
      </c>
      <c r="C94" s="30" t="s">
        <v>204</v>
      </c>
      <c r="D94" s="29" t="s">
        <v>205</v>
      </c>
      <c r="E94" s="78" t="s">
        <v>206</v>
      </c>
      <c r="F94" s="29" t="s">
        <v>207</v>
      </c>
      <c r="G94" s="33">
        <v>35</v>
      </c>
      <c r="H94" s="13">
        <v>41380</v>
      </c>
      <c r="I94" s="13">
        <v>41387</v>
      </c>
      <c r="J94" s="13">
        <v>41387</v>
      </c>
      <c r="K94" s="29" t="s">
        <v>12</v>
      </c>
      <c r="L94" s="16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</row>
    <row r="95" spans="1:59" x14ac:dyDescent="0.25">
      <c r="A95" s="26">
        <v>2013089</v>
      </c>
      <c r="B95" s="11">
        <v>20130155</v>
      </c>
      <c r="C95" s="30" t="s">
        <v>61</v>
      </c>
      <c r="D95" s="29" t="s">
        <v>62</v>
      </c>
      <c r="E95" s="78" t="s">
        <v>166</v>
      </c>
      <c r="F95" s="11" t="s">
        <v>208</v>
      </c>
      <c r="G95" s="38">
        <v>460.09</v>
      </c>
      <c r="H95" s="13">
        <v>41382</v>
      </c>
      <c r="I95" s="13">
        <v>41390</v>
      </c>
      <c r="J95" s="13">
        <v>41387</v>
      </c>
      <c r="K95" s="29" t="s">
        <v>12</v>
      </c>
      <c r="L95" s="16" t="s">
        <v>63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</row>
    <row r="96" spans="1:59" x14ac:dyDescent="0.25">
      <c r="A96" s="26">
        <v>2013090</v>
      </c>
      <c r="B96" s="11">
        <v>7303808943</v>
      </c>
      <c r="C96" s="12" t="s">
        <v>26</v>
      </c>
      <c r="D96" s="11" t="s">
        <v>27</v>
      </c>
      <c r="E96" s="78">
        <v>35763469</v>
      </c>
      <c r="F96" s="29" t="s">
        <v>209</v>
      </c>
      <c r="G96" s="33">
        <v>16.13</v>
      </c>
      <c r="H96" s="13">
        <v>41386</v>
      </c>
      <c r="I96" s="13">
        <v>41397</v>
      </c>
      <c r="J96" s="13">
        <v>41387</v>
      </c>
      <c r="K96" s="29" t="s">
        <v>12</v>
      </c>
      <c r="L96" s="16" t="s">
        <v>20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</row>
    <row r="97" spans="1:59" x14ac:dyDescent="0.25">
      <c r="A97" s="26">
        <v>2013091</v>
      </c>
      <c r="B97" s="11">
        <v>5513001805</v>
      </c>
      <c r="C97" s="12" t="s">
        <v>211</v>
      </c>
      <c r="D97" s="11" t="s">
        <v>212</v>
      </c>
      <c r="E97" s="78" t="s">
        <v>213</v>
      </c>
      <c r="F97" s="29" t="s">
        <v>214</v>
      </c>
      <c r="G97" s="33">
        <v>70.849999999999994</v>
      </c>
      <c r="H97" s="13">
        <v>41367</v>
      </c>
      <c r="I97" s="13">
        <v>41367</v>
      </c>
      <c r="J97" s="13">
        <v>41367</v>
      </c>
      <c r="K97" s="29" t="s">
        <v>23</v>
      </c>
      <c r="L97" s="16" t="s">
        <v>59</v>
      </c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</row>
    <row r="98" spans="1:59" ht="15.75" thickBot="1" x14ac:dyDescent="0.3">
      <c r="A98" s="64">
        <v>2013092</v>
      </c>
      <c r="B98" s="65">
        <v>130100116</v>
      </c>
      <c r="C98" s="69" t="s">
        <v>215</v>
      </c>
      <c r="D98" s="65" t="s">
        <v>216</v>
      </c>
      <c r="E98" s="82" t="s">
        <v>217</v>
      </c>
      <c r="F98" s="89" t="s">
        <v>218</v>
      </c>
      <c r="G98" s="90">
        <v>46</v>
      </c>
      <c r="H98" s="67">
        <v>41387</v>
      </c>
      <c r="I98" s="67">
        <v>41401</v>
      </c>
      <c r="J98" s="67">
        <v>41388</v>
      </c>
      <c r="K98" s="89" t="s">
        <v>23</v>
      </c>
      <c r="L98" s="63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</row>
    <row r="99" spans="1:59" ht="15.75" thickBot="1" x14ac:dyDescent="0.3">
      <c r="A99" s="59"/>
      <c r="B99" s="60"/>
      <c r="C99" s="84" t="s">
        <v>158</v>
      </c>
      <c r="D99" s="85"/>
      <c r="E99" s="86"/>
      <c r="F99" s="87"/>
      <c r="G99" s="88">
        <f>SUM(G81:G98)</f>
        <v>2334.2000000000003</v>
      </c>
      <c r="H99" s="61"/>
      <c r="I99" s="61"/>
      <c r="J99" s="61"/>
      <c r="K99" s="60"/>
      <c r="L99" s="60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</row>
    <row r="100" spans="1:59" x14ac:dyDescent="0.25">
      <c r="A100" s="72">
        <v>2013093</v>
      </c>
      <c r="B100" s="73">
        <v>5013300051</v>
      </c>
      <c r="C100" s="30" t="s">
        <v>13</v>
      </c>
      <c r="D100" s="29" t="s">
        <v>14</v>
      </c>
      <c r="E100" s="78" t="s">
        <v>174</v>
      </c>
      <c r="F100" s="29" t="s">
        <v>221</v>
      </c>
      <c r="G100" s="33">
        <v>91.3</v>
      </c>
      <c r="H100" s="13">
        <v>41396</v>
      </c>
      <c r="I100" s="13">
        <v>41402</v>
      </c>
      <c r="J100" s="13">
        <v>41409</v>
      </c>
      <c r="K100" s="29" t="s">
        <v>12</v>
      </c>
      <c r="L100" s="74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</row>
    <row r="101" spans="1:59" x14ac:dyDescent="0.25">
      <c r="A101" s="26">
        <f>A100+1</f>
        <v>2013094</v>
      </c>
      <c r="B101" s="11">
        <v>7232798951</v>
      </c>
      <c r="C101" s="30" t="s">
        <v>38</v>
      </c>
      <c r="D101" s="29" t="s">
        <v>39</v>
      </c>
      <c r="E101" s="78">
        <v>35815256</v>
      </c>
      <c r="F101" s="29" t="s">
        <v>40</v>
      </c>
      <c r="G101" s="33">
        <v>294</v>
      </c>
      <c r="H101" s="19">
        <v>41397</v>
      </c>
      <c r="I101" s="19">
        <v>41409</v>
      </c>
      <c r="J101" s="20">
        <v>41409</v>
      </c>
      <c r="K101" s="29" t="s">
        <v>12</v>
      </c>
      <c r="L101" s="16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</row>
    <row r="102" spans="1:59" x14ac:dyDescent="0.25">
      <c r="A102" s="26">
        <f t="shared" ref="A102:A130" si="1">A101+1</f>
        <v>2013095</v>
      </c>
      <c r="B102" s="11">
        <v>7232798822</v>
      </c>
      <c r="C102" s="30" t="s">
        <v>38</v>
      </c>
      <c r="D102" s="29" t="s">
        <v>39</v>
      </c>
      <c r="E102" s="78">
        <v>35815256</v>
      </c>
      <c r="F102" s="29" t="s">
        <v>45</v>
      </c>
      <c r="G102" s="46">
        <v>60</v>
      </c>
      <c r="H102" s="19">
        <v>41397</v>
      </c>
      <c r="I102" s="19">
        <v>41409</v>
      </c>
      <c r="J102" s="20">
        <v>41409</v>
      </c>
      <c r="K102" s="21" t="s">
        <v>12</v>
      </c>
      <c r="L102" s="16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</row>
    <row r="103" spans="1:59" x14ac:dyDescent="0.25">
      <c r="A103" s="26">
        <f t="shared" si="1"/>
        <v>2013096</v>
      </c>
      <c r="B103" s="11">
        <v>130100033</v>
      </c>
      <c r="C103" s="30" t="s">
        <v>187</v>
      </c>
      <c r="D103" s="29" t="s">
        <v>188</v>
      </c>
      <c r="E103" s="78" t="s">
        <v>189</v>
      </c>
      <c r="F103" s="29" t="s">
        <v>222</v>
      </c>
      <c r="G103" s="33">
        <v>253.16</v>
      </c>
      <c r="H103" s="13">
        <v>41401</v>
      </c>
      <c r="I103" s="13">
        <v>41393</v>
      </c>
      <c r="J103" s="13">
        <v>41409</v>
      </c>
      <c r="K103" s="29" t="s">
        <v>12</v>
      </c>
      <c r="L103" s="16" t="s">
        <v>59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</row>
    <row r="104" spans="1:59" x14ac:dyDescent="0.25">
      <c r="A104" s="26">
        <f t="shared" si="1"/>
        <v>2013097</v>
      </c>
      <c r="B104" s="11">
        <v>7749902503</v>
      </c>
      <c r="C104" s="30" t="s">
        <v>15</v>
      </c>
      <c r="D104" s="29" t="s">
        <v>16</v>
      </c>
      <c r="E104" s="78">
        <v>35763469</v>
      </c>
      <c r="F104" s="29" t="s">
        <v>55</v>
      </c>
      <c r="G104" s="38">
        <v>36.729999999999997</v>
      </c>
      <c r="H104" s="13">
        <v>41401</v>
      </c>
      <c r="I104" s="13">
        <v>41411</v>
      </c>
      <c r="J104" s="13">
        <v>41409</v>
      </c>
      <c r="K104" s="29" t="s">
        <v>12</v>
      </c>
      <c r="L104" s="16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</row>
    <row r="105" spans="1:59" x14ac:dyDescent="0.25">
      <c r="A105" s="26">
        <f t="shared" si="1"/>
        <v>2013098</v>
      </c>
      <c r="B105" s="11">
        <v>13810206</v>
      </c>
      <c r="C105" s="30" t="s">
        <v>83</v>
      </c>
      <c r="D105" s="29" t="s">
        <v>84</v>
      </c>
      <c r="E105" s="78">
        <v>169005</v>
      </c>
      <c r="F105" s="29" t="s">
        <v>223</v>
      </c>
      <c r="G105" s="38">
        <v>372.98</v>
      </c>
      <c r="H105" s="13">
        <v>41408</v>
      </c>
      <c r="I105" s="13">
        <v>41408</v>
      </c>
      <c r="J105" s="13">
        <v>41409</v>
      </c>
      <c r="K105" s="29" t="s">
        <v>12</v>
      </c>
      <c r="L105" s="16" t="s">
        <v>85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</row>
    <row r="106" spans="1:59" x14ac:dyDescent="0.25">
      <c r="A106" s="26">
        <f t="shared" si="1"/>
        <v>2013099</v>
      </c>
      <c r="B106" s="11">
        <v>148511660</v>
      </c>
      <c r="C106" s="47" t="s">
        <v>95</v>
      </c>
      <c r="D106" s="29" t="s">
        <v>96</v>
      </c>
      <c r="E106" s="78" t="s">
        <v>162</v>
      </c>
      <c r="F106" s="29" t="s">
        <v>163</v>
      </c>
      <c r="G106" s="44">
        <v>48.84</v>
      </c>
      <c r="H106" s="13">
        <v>41409</v>
      </c>
      <c r="I106" s="13">
        <v>41423</v>
      </c>
      <c r="J106" s="13">
        <v>41416</v>
      </c>
      <c r="K106" s="29" t="s">
        <v>12</v>
      </c>
      <c r="L106" s="16" t="s">
        <v>98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</row>
    <row r="107" spans="1:59" x14ac:dyDescent="0.25">
      <c r="A107" s="26">
        <f t="shared" si="1"/>
        <v>2013100</v>
      </c>
      <c r="B107" s="11">
        <v>2013064</v>
      </c>
      <c r="C107" s="18" t="s">
        <v>132</v>
      </c>
      <c r="D107" s="17" t="s">
        <v>133</v>
      </c>
      <c r="E107" s="80">
        <v>31645402</v>
      </c>
      <c r="F107" s="17" t="s">
        <v>224</v>
      </c>
      <c r="G107" s="46">
        <v>13.2</v>
      </c>
      <c r="H107" s="19">
        <v>41410</v>
      </c>
      <c r="I107" s="19">
        <v>41415</v>
      </c>
      <c r="J107" s="20">
        <v>41416</v>
      </c>
      <c r="K107" s="21" t="s">
        <v>12</v>
      </c>
      <c r="L107" s="16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</row>
    <row r="108" spans="1:59" x14ac:dyDescent="0.25">
      <c r="A108" s="26">
        <f t="shared" si="1"/>
        <v>2013101</v>
      </c>
      <c r="B108" s="11">
        <v>20130220</v>
      </c>
      <c r="C108" s="30" t="s">
        <v>61</v>
      </c>
      <c r="D108" s="29" t="s">
        <v>62</v>
      </c>
      <c r="E108" s="78" t="s">
        <v>166</v>
      </c>
      <c r="F108" s="11" t="s">
        <v>225</v>
      </c>
      <c r="G108" s="38">
        <v>316.22000000000003</v>
      </c>
      <c r="H108" s="13">
        <v>41410</v>
      </c>
      <c r="I108" s="13">
        <v>41418</v>
      </c>
      <c r="J108" s="13">
        <v>41416</v>
      </c>
      <c r="K108" s="29" t="s">
        <v>12</v>
      </c>
      <c r="L108" s="16" t="s">
        <v>63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</row>
    <row r="109" spans="1:59" x14ac:dyDescent="0.25">
      <c r="A109" s="26">
        <f t="shared" si="1"/>
        <v>2013102</v>
      </c>
      <c r="B109" s="11">
        <v>5016300061</v>
      </c>
      <c r="C109" s="30" t="s">
        <v>13</v>
      </c>
      <c r="D109" s="29" t="s">
        <v>14</v>
      </c>
      <c r="E109" s="78" t="s">
        <v>219</v>
      </c>
      <c r="F109" s="29" t="s">
        <v>226</v>
      </c>
      <c r="G109" s="33">
        <v>101.91</v>
      </c>
      <c r="H109" s="13">
        <v>41410</v>
      </c>
      <c r="I109" s="13">
        <v>41418</v>
      </c>
      <c r="J109" s="13">
        <v>41416</v>
      </c>
      <c r="K109" s="29" t="s">
        <v>12</v>
      </c>
      <c r="L109" s="16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</row>
    <row r="110" spans="1:59" x14ac:dyDescent="0.25">
      <c r="A110" s="26">
        <f t="shared" si="1"/>
        <v>2013103</v>
      </c>
      <c r="B110" s="11">
        <v>3039013325</v>
      </c>
      <c r="C110" s="18" t="s">
        <v>21</v>
      </c>
      <c r="D110" s="55" t="s">
        <v>22</v>
      </c>
      <c r="E110" s="77">
        <v>36391000</v>
      </c>
      <c r="F110" s="55" t="s">
        <v>227</v>
      </c>
      <c r="G110" s="36">
        <v>300.2</v>
      </c>
      <c r="H110" s="9">
        <v>41396</v>
      </c>
      <c r="I110" s="9">
        <v>41401</v>
      </c>
      <c r="J110" s="9">
        <v>41396</v>
      </c>
      <c r="K110" s="55" t="s">
        <v>23</v>
      </c>
      <c r="L110" s="10" t="s">
        <v>128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</row>
    <row r="111" spans="1:59" x14ac:dyDescent="0.25">
      <c r="A111" s="26">
        <f t="shared" si="1"/>
        <v>2013104</v>
      </c>
      <c r="B111" s="17">
        <v>7304961951</v>
      </c>
      <c r="C111" s="12" t="s">
        <v>26</v>
      </c>
      <c r="D111" s="11" t="s">
        <v>27</v>
      </c>
      <c r="E111" s="78">
        <v>35763469</v>
      </c>
      <c r="F111" s="29" t="s">
        <v>228</v>
      </c>
      <c r="G111" s="33">
        <v>16.13</v>
      </c>
      <c r="H111" s="13">
        <v>41418</v>
      </c>
      <c r="I111" s="13">
        <v>41428</v>
      </c>
      <c r="J111" s="13">
        <v>41432</v>
      </c>
      <c r="K111" s="29" t="s">
        <v>12</v>
      </c>
      <c r="L111" s="16" t="s">
        <v>20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</row>
    <row r="112" spans="1:59" x14ac:dyDescent="0.25">
      <c r="A112" s="26">
        <f t="shared" si="1"/>
        <v>2013105</v>
      </c>
      <c r="B112" s="17">
        <v>402613</v>
      </c>
      <c r="C112" s="30" t="s">
        <v>191</v>
      </c>
      <c r="D112" s="29" t="s">
        <v>192</v>
      </c>
      <c r="E112" s="78" t="s">
        <v>193</v>
      </c>
      <c r="F112" s="29" t="s">
        <v>229</v>
      </c>
      <c r="G112" s="33">
        <v>225.7</v>
      </c>
      <c r="H112" s="13">
        <v>41425</v>
      </c>
      <c r="I112" s="13">
        <v>41437</v>
      </c>
      <c r="J112" s="13">
        <v>41432</v>
      </c>
      <c r="K112" s="29" t="s">
        <v>12</v>
      </c>
      <c r="L112" s="16" t="s">
        <v>59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</row>
    <row r="113" spans="1:59" ht="15.75" thickBot="1" x14ac:dyDescent="0.3">
      <c r="A113" s="26">
        <f t="shared" si="1"/>
        <v>2013106</v>
      </c>
      <c r="B113" s="65">
        <v>5018300069</v>
      </c>
      <c r="C113" s="30" t="s">
        <v>13</v>
      </c>
      <c r="D113" s="29" t="s">
        <v>14</v>
      </c>
      <c r="E113" s="78" t="s">
        <v>219</v>
      </c>
      <c r="F113" s="29" t="s">
        <v>230</v>
      </c>
      <c r="G113" s="33">
        <v>101.91</v>
      </c>
      <c r="H113" s="13">
        <v>41425</v>
      </c>
      <c r="I113" s="13">
        <v>41431</v>
      </c>
      <c r="J113" s="13">
        <v>41432</v>
      </c>
      <c r="K113" s="29" t="s">
        <v>12</v>
      </c>
      <c r="L113" s="6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</row>
    <row r="114" spans="1:59" ht="15.75" thickBot="1" x14ac:dyDescent="0.3">
      <c r="A114" s="59"/>
      <c r="B114" s="60"/>
      <c r="C114" s="84" t="s">
        <v>220</v>
      </c>
      <c r="D114" s="85"/>
      <c r="E114" s="86"/>
      <c r="F114" s="87"/>
      <c r="G114" s="88">
        <f>SUM(G100:G113)</f>
        <v>2232.2800000000002</v>
      </c>
      <c r="H114" s="61"/>
      <c r="I114" s="61"/>
      <c r="J114" s="61"/>
      <c r="K114" s="60"/>
      <c r="L114" s="60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</row>
    <row r="115" spans="1:59" x14ac:dyDescent="0.25">
      <c r="A115" s="26">
        <v>2013108</v>
      </c>
      <c r="B115" s="11">
        <v>3039016797</v>
      </c>
      <c r="C115" s="18" t="s">
        <v>21</v>
      </c>
      <c r="D115" s="55" t="s">
        <v>22</v>
      </c>
      <c r="E115" s="77">
        <v>36391000</v>
      </c>
      <c r="F115" s="55" t="s">
        <v>232</v>
      </c>
      <c r="G115" s="36">
        <v>296</v>
      </c>
      <c r="H115" s="9">
        <v>41428</v>
      </c>
      <c r="I115" s="9">
        <v>41435</v>
      </c>
      <c r="J115" s="9">
        <v>41429</v>
      </c>
      <c r="K115" s="55" t="s">
        <v>23</v>
      </c>
      <c r="L115" s="10" t="s">
        <v>128</v>
      </c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</row>
    <row r="116" spans="1:59" x14ac:dyDescent="0.25">
      <c r="A116" s="26">
        <f t="shared" si="1"/>
        <v>2013109</v>
      </c>
      <c r="B116" s="11">
        <v>7272788626</v>
      </c>
      <c r="C116" s="30" t="s">
        <v>38</v>
      </c>
      <c r="D116" s="29" t="s">
        <v>39</v>
      </c>
      <c r="E116" s="78">
        <v>35815256</v>
      </c>
      <c r="F116" s="29" t="s">
        <v>40</v>
      </c>
      <c r="G116" s="33">
        <v>294</v>
      </c>
      <c r="H116" s="19">
        <v>41429</v>
      </c>
      <c r="I116" s="19">
        <v>41442</v>
      </c>
      <c r="J116" s="20">
        <v>41432</v>
      </c>
      <c r="K116" s="29" t="s">
        <v>12</v>
      </c>
      <c r="L116" s="16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</row>
    <row r="117" spans="1:59" x14ac:dyDescent="0.25">
      <c r="A117" s="26">
        <f t="shared" si="1"/>
        <v>2013110</v>
      </c>
      <c r="B117" s="11">
        <v>7272788499</v>
      </c>
      <c r="C117" s="30" t="s">
        <v>38</v>
      </c>
      <c r="D117" s="29" t="s">
        <v>39</v>
      </c>
      <c r="E117" s="78">
        <v>35815256</v>
      </c>
      <c r="F117" s="29" t="s">
        <v>45</v>
      </c>
      <c r="G117" s="46">
        <v>26</v>
      </c>
      <c r="H117" s="19">
        <v>41429</v>
      </c>
      <c r="I117" s="19">
        <v>41442</v>
      </c>
      <c r="J117" s="20">
        <v>41432</v>
      </c>
      <c r="K117" s="21" t="s">
        <v>12</v>
      </c>
      <c r="L117" s="16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</row>
    <row r="118" spans="1:59" x14ac:dyDescent="0.25">
      <c r="A118" s="26">
        <f t="shared" si="1"/>
        <v>2013111</v>
      </c>
      <c r="B118" s="11">
        <v>403113</v>
      </c>
      <c r="C118" s="30" t="s">
        <v>191</v>
      </c>
      <c r="D118" s="29" t="s">
        <v>192</v>
      </c>
      <c r="E118" s="78" t="s">
        <v>193</v>
      </c>
      <c r="F118" s="29" t="s">
        <v>233</v>
      </c>
      <c r="G118" s="33">
        <v>74.78</v>
      </c>
      <c r="H118" s="13">
        <v>41431</v>
      </c>
      <c r="I118" s="13">
        <v>41445</v>
      </c>
      <c r="J118" s="13">
        <v>41432</v>
      </c>
      <c r="K118" s="29" t="s">
        <v>12</v>
      </c>
      <c r="L118" s="16" t="s">
        <v>59</v>
      </c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</row>
    <row r="119" spans="1:59" x14ac:dyDescent="0.25">
      <c r="A119" s="26">
        <f t="shared" si="1"/>
        <v>2013112</v>
      </c>
      <c r="B119" s="11">
        <v>5750865277</v>
      </c>
      <c r="C119" s="30" t="s">
        <v>15</v>
      </c>
      <c r="D119" s="29" t="s">
        <v>16</v>
      </c>
      <c r="E119" s="78">
        <v>35763469</v>
      </c>
      <c r="F119" s="29" t="s">
        <v>55</v>
      </c>
      <c r="G119" s="38">
        <v>36.200000000000003</v>
      </c>
      <c r="H119" s="13">
        <v>41432</v>
      </c>
      <c r="I119" s="13">
        <v>41442</v>
      </c>
      <c r="J119" s="13">
        <v>41445</v>
      </c>
      <c r="K119" s="29" t="s">
        <v>12</v>
      </c>
      <c r="L119" s="16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</row>
    <row r="120" spans="1:59" x14ac:dyDescent="0.25">
      <c r="A120" s="26">
        <f t="shared" si="1"/>
        <v>2013113</v>
      </c>
      <c r="B120" s="11">
        <v>13810269</v>
      </c>
      <c r="C120" s="30" t="s">
        <v>83</v>
      </c>
      <c r="D120" s="29" t="s">
        <v>84</v>
      </c>
      <c r="E120" s="78">
        <v>169005</v>
      </c>
      <c r="F120" s="29" t="s">
        <v>234</v>
      </c>
      <c r="G120" s="38">
        <v>217.81</v>
      </c>
      <c r="H120" s="13">
        <v>41435</v>
      </c>
      <c r="I120" s="13">
        <v>41439</v>
      </c>
      <c r="J120" s="13">
        <v>41445</v>
      </c>
      <c r="K120" s="29" t="s">
        <v>12</v>
      </c>
      <c r="L120" s="16" t="s">
        <v>85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</row>
    <row r="121" spans="1:59" x14ac:dyDescent="0.25">
      <c r="A121" s="26">
        <f t="shared" si="1"/>
        <v>2013114</v>
      </c>
      <c r="B121" s="17">
        <v>813</v>
      </c>
      <c r="C121" s="18" t="s">
        <v>135</v>
      </c>
      <c r="D121" s="17" t="s">
        <v>136</v>
      </c>
      <c r="E121" s="80" t="s">
        <v>184</v>
      </c>
      <c r="F121" s="17" t="s">
        <v>235</v>
      </c>
      <c r="G121" s="46">
        <v>8.48</v>
      </c>
      <c r="H121" s="19">
        <v>41435</v>
      </c>
      <c r="I121" s="19">
        <v>41445</v>
      </c>
      <c r="J121" s="20">
        <v>41445</v>
      </c>
      <c r="K121" s="21" t="s">
        <v>12</v>
      </c>
      <c r="L121" s="22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</row>
    <row r="122" spans="1:59" x14ac:dyDescent="0.25">
      <c r="A122" s="26">
        <f t="shared" si="1"/>
        <v>2013115</v>
      </c>
      <c r="B122" s="17">
        <v>300277490</v>
      </c>
      <c r="C122" s="30" t="s">
        <v>236</v>
      </c>
      <c r="D122" s="29" t="s">
        <v>237</v>
      </c>
      <c r="E122" s="78" t="s">
        <v>238</v>
      </c>
      <c r="F122" s="29" t="s">
        <v>239</v>
      </c>
      <c r="G122" s="33">
        <v>3.6</v>
      </c>
      <c r="H122" s="13">
        <v>41437</v>
      </c>
      <c r="I122" s="13">
        <v>41445</v>
      </c>
      <c r="J122" s="13">
        <v>41445</v>
      </c>
      <c r="K122" s="29" t="s">
        <v>12</v>
      </c>
      <c r="L122" s="16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</row>
    <row r="123" spans="1:59" ht="15.75" thickBot="1" x14ac:dyDescent="0.3">
      <c r="A123" s="26">
        <f t="shared" si="1"/>
        <v>2013116</v>
      </c>
      <c r="B123" s="11">
        <v>5014300076</v>
      </c>
      <c r="C123" s="30" t="s">
        <v>13</v>
      </c>
      <c r="D123" s="29" t="s">
        <v>14</v>
      </c>
      <c r="E123" s="78" t="s">
        <v>219</v>
      </c>
      <c r="F123" s="29" t="s">
        <v>240</v>
      </c>
      <c r="G123" s="33">
        <v>52.38</v>
      </c>
      <c r="H123" s="13">
        <v>41439</v>
      </c>
      <c r="I123" s="13">
        <v>41450</v>
      </c>
      <c r="J123" s="13">
        <v>41445</v>
      </c>
      <c r="K123" s="29" t="s">
        <v>12</v>
      </c>
      <c r="L123" s="6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</row>
    <row r="124" spans="1:59" x14ac:dyDescent="0.25">
      <c r="A124" s="26">
        <f t="shared" si="1"/>
        <v>2013117</v>
      </c>
      <c r="B124" s="7">
        <v>20130284</v>
      </c>
      <c r="C124" s="30" t="s">
        <v>61</v>
      </c>
      <c r="D124" s="29" t="s">
        <v>62</v>
      </c>
      <c r="E124" s="78" t="s">
        <v>166</v>
      </c>
      <c r="F124" s="11" t="s">
        <v>241</v>
      </c>
      <c r="G124" s="38">
        <v>1009.91</v>
      </c>
      <c r="H124" s="13">
        <v>41439</v>
      </c>
      <c r="I124" s="13">
        <v>41451</v>
      </c>
      <c r="J124" s="13">
        <v>41445</v>
      </c>
      <c r="K124" s="29" t="s">
        <v>12</v>
      </c>
      <c r="L124" s="16" t="s">
        <v>63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</row>
    <row r="125" spans="1:59" x14ac:dyDescent="0.25">
      <c r="A125" s="26">
        <f t="shared" si="1"/>
        <v>2013118</v>
      </c>
      <c r="B125" s="11">
        <v>3122130311</v>
      </c>
      <c r="C125" s="30" t="s">
        <v>91</v>
      </c>
      <c r="D125" s="29" t="s">
        <v>92</v>
      </c>
      <c r="E125" s="78" t="s">
        <v>178</v>
      </c>
      <c r="F125" s="29" t="s">
        <v>242</v>
      </c>
      <c r="G125" s="33">
        <v>115.8</v>
      </c>
      <c r="H125" s="13">
        <v>41439</v>
      </c>
      <c r="I125" s="13">
        <v>41465</v>
      </c>
      <c r="J125" s="13"/>
      <c r="K125" s="29"/>
      <c r="L125" s="16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</row>
    <row r="126" spans="1:59" x14ac:dyDescent="0.25">
      <c r="A126" s="26">
        <f t="shared" si="1"/>
        <v>2013119</v>
      </c>
      <c r="B126" s="11">
        <v>2198790115</v>
      </c>
      <c r="C126" s="47" t="s">
        <v>95</v>
      </c>
      <c r="D126" s="29" t="s">
        <v>96</v>
      </c>
      <c r="E126" s="78" t="s">
        <v>162</v>
      </c>
      <c r="F126" s="29" t="s">
        <v>163</v>
      </c>
      <c r="G126" s="44">
        <v>48.84</v>
      </c>
      <c r="H126" s="13">
        <v>41446</v>
      </c>
      <c r="I126" s="13">
        <v>41454</v>
      </c>
      <c r="J126" s="13">
        <v>41452</v>
      </c>
      <c r="K126" s="29" t="s">
        <v>12</v>
      </c>
      <c r="L126" s="16" t="s">
        <v>98</v>
      </c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</row>
    <row r="127" spans="1:59" ht="15.75" thickBot="1" x14ac:dyDescent="0.3">
      <c r="A127" s="26">
        <f t="shared" si="1"/>
        <v>2013120</v>
      </c>
      <c r="B127" s="17">
        <v>5011300082</v>
      </c>
      <c r="C127" s="30" t="s">
        <v>13</v>
      </c>
      <c r="D127" s="29" t="s">
        <v>14</v>
      </c>
      <c r="E127" s="78" t="s">
        <v>219</v>
      </c>
      <c r="F127" s="29" t="s">
        <v>243</v>
      </c>
      <c r="G127" s="33">
        <v>91.3</v>
      </c>
      <c r="H127" s="13">
        <v>41446</v>
      </c>
      <c r="I127" s="13">
        <v>41457</v>
      </c>
      <c r="J127" s="13">
        <v>41452</v>
      </c>
      <c r="K127" s="29" t="s">
        <v>12</v>
      </c>
      <c r="L127" s="6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</row>
    <row r="128" spans="1:59" x14ac:dyDescent="0.25">
      <c r="A128" s="26">
        <f t="shared" si="1"/>
        <v>2013121</v>
      </c>
      <c r="B128" s="11">
        <v>7306101837</v>
      </c>
      <c r="C128" s="12" t="s">
        <v>26</v>
      </c>
      <c r="D128" s="11" t="s">
        <v>27</v>
      </c>
      <c r="E128" s="78">
        <v>35763469</v>
      </c>
      <c r="F128" s="29" t="s">
        <v>244</v>
      </c>
      <c r="G128" s="33">
        <v>16.13</v>
      </c>
      <c r="H128" s="13">
        <v>41446</v>
      </c>
      <c r="I128" s="13">
        <v>41458</v>
      </c>
      <c r="J128" s="13">
        <v>41452</v>
      </c>
      <c r="K128" s="29" t="s">
        <v>12</v>
      </c>
      <c r="L128" s="16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</row>
    <row r="129" spans="1:59" x14ac:dyDescent="0.25">
      <c r="A129" s="26">
        <f t="shared" si="1"/>
        <v>2013122</v>
      </c>
      <c r="B129" s="11">
        <v>20130258</v>
      </c>
      <c r="C129" s="30" t="s">
        <v>245</v>
      </c>
      <c r="D129" s="29" t="s">
        <v>246</v>
      </c>
      <c r="E129" s="78" t="s">
        <v>247</v>
      </c>
      <c r="F129" s="29" t="s">
        <v>248</v>
      </c>
      <c r="G129" s="33">
        <v>487.2</v>
      </c>
      <c r="H129" s="13">
        <v>41449</v>
      </c>
      <c r="I129" s="13">
        <v>41463</v>
      </c>
      <c r="J129" s="13">
        <v>41452</v>
      </c>
      <c r="K129" s="29" t="s">
        <v>12</v>
      </c>
      <c r="L129" s="16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</row>
    <row r="130" spans="1:59" ht="15.75" thickBot="1" x14ac:dyDescent="0.3">
      <c r="A130" s="27">
        <f t="shared" si="1"/>
        <v>2013123</v>
      </c>
      <c r="B130" s="17">
        <v>403013</v>
      </c>
      <c r="C130" s="70" t="s">
        <v>191</v>
      </c>
      <c r="D130" s="40" t="s">
        <v>192</v>
      </c>
      <c r="E130" s="80" t="s">
        <v>193</v>
      </c>
      <c r="F130" s="40" t="s">
        <v>249</v>
      </c>
      <c r="G130" s="71">
        <v>60.82</v>
      </c>
      <c r="H130" s="19">
        <v>41452</v>
      </c>
      <c r="I130" s="19">
        <v>41442</v>
      </c>
      <c r="J130" s="19">
        <v>41464</v>
      </c>
      <c r="K130" s="40" t="s">
        <v>12</v>
      </c>
      <c r="L130" s="22" t="s">
        <v>59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</row>
    <row r="131" spans="1:59" ht="15.75" thickBot="1" x14ac:dyDescent="0.3">
      <c r="A131" s="111"/>
      <c r="B131" s="112"/>
      <c r="C131" s="113" t="s">
        <v>231</v>
      </c>
      <c r="D131" s="87"/>
      <c r="E131" s="86"/>
      <c r="F131" s="87"/>
      <c r="G131" s="114">
        <f>SUM(G115:G130)</f>
        <v>2839.2500000000005</v>
      </c>
      <c r="H131" s="115"/>
      <c r="I131" s="115"/>
      <c r="J131" s="115"/>
      <c r="K131" s="112"/>
      <c r="L131" s="116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</row>
    <row r="132" spans="1:59" x14ac:dyDescent="0.25">
      <c r="A132" s="26">
        <v>2013124</v>
      </c>
      <c r="B132" s="11">
        <v>7272788626</v>
      </c>
      <c r="C132" s="30" t="s">
        <v>38</v>
      </c>
      <c r="D132" s="29" t="s">
        <v>39</v>
      </c>
      <c r="E132" s="78">
        <v>35815256</v>
      </c>
      <c r="F132" s="29" t="s">
        <v>45</v>
      </c>
      <c r="G132" s="33">
        <v>23</v>
      </c>
      <c r="H132" s="19">
        <v>41457</v>
      </c>
      <c r="I132" s="19">
        <v>41470</v>
      </c>
      <c r="J132" s="20">
        <v>41464</v>
      </c>
      <c r="K132" s="29" t="s">
        <v>12</v>
      </c>
      <c r="L132" s="16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</row>
    <row r="133" spans="1:59" x14ac:dyDescent="0.25">
      <c r="A133" s="26">
        <f t="shared" ref="A133:A160" si="2">A132+1</f>
        <v>2013125</v>
      </c>
      <c r="B133" s="11">
        <v>7272788499</v>
      </c>
      <c r="C133" s="30" t="s">
        <v>38</v>
      </c>
      <c r="D133" s="29" t="s">
        <v>39</v>
      </c>
      <c r="E133" s="78">
        <v>35815256</v>
      </c>
      <c r="F133" s="29" t="s">
        <v>40</v>
      </c>
      <c r="G133" s="46">
        <v>294</v>
      </c>
      <c r="H133" s="19">
        <v>41457</v>
      </c>
      <c r="I133" s="19">
        <v>41470</v>
      </c>
      <c r="J133" s="20">
        <v>41464</v>
      </c>
      <c r="K133" s="21" t="s">
        <v>12</v>
      </c>
      <c r="L133" s="16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</row>
    <row r="134" spans="1:59" x14ac:dyDescent="0.25">
      <c r="A134" s="26">
        <f t="shared" si="2"/>
        <v>2013126</v>
      </c>
      <c r="B134" s="11">
        <v>152013</v>
      </c>
      <c r="C134" s="30" t="s">
        <v>251</v>
      </c>
      <c r="D134" s="29" t="s">
        <v>252</v>
      </c>
      <c r="E134" s="78" t="s">
        <v>253</v>
      </c>
      <c r="F134" s="29" t="s">
        <v>254</v>
      </c>
      <c r="G134" s="33">
        <v>20.58</v>
      </c>
      <c r="H134" s="13">
        <v>41458</v>
      </c>
      <c r="I134" s="13">
        <v>41467</v>
      </c>
      <c r="J134" s="13">
        <v>41464</v>
      </c>
      <c r="K134" s="29" t="s">
        <v>12</v>
      </c>
      <c r="L134" s="16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</row>
    <row r="135" spans="1:59" x14ac:dyDescent="0.25">
      <c r="A135" s="26">
        <f t="shared" si="2"/>
        <v>2013127</v>
      </c>
      <c r="B135" s="11">
        <v>3039020095</v>
      </c>
      <c r="C135" s="18" t="s">
        <v>21</v>
      </c>
      <c r="D135" s="55" t="s">
        <v>22</v>
      </c>
      <c r="E135" s="77">
        <v>36391000</v>
      </c>
      <c r="F135" s="55" t="s">
        <v>255</v>
      </c>
      <c r="G135" s="36">
        <v>316</v>
      </c>
      <c r="H135" s="9">
        <v>41458</v>
      </c>
      <c r="I135" s="9">
        <v>41464</v>
      </c>
      <c r="J135" s="9">
        <v>41458</v>
      </c>
      <c r="K135" s="55" t="s">
        <v>23</v>
      </c>
      <c r="L135" s="10" t="s">
        <v>128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</row>
    <row r="136" spans="1:59" x14ac:dyDescent="0.25">
      <c r="A136" s="26">
        <f t="shared" si="2"/>
        <v>2013128</v>
      </c>
      <c r="B136" s="11">
        <v>130100092</v>
      </c>
      <c r="C136" s="18" t="s">
        <v>187</v>
      </c>
      <c r="D136" s="55" t="s">
        <v>188</v>
      </c>
      <c r="E136" s="77" t="s">
        <v>189</v>
      </c>
      <c r="F136" s="55" t="s">
        <v>256</v>
      </c>
      <c r="G136" s="36">
        <v>22.7</v>
      </c>
      <c r="H136" s="9">
        <v>41459</v>
      </c>
      <c r="I136" s="9">
        <v>41460</v>
      </c>
      <c r="J136" s="9">
        <v>41464</v>
      </c>
      <c r="K136" s="55" t="s">
        <v>12</v>
      </c>
      <c r="L136" s="10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</row>
    <row r="137" spans="1:59" x14ac:dyDescent="0.25">
      <c r="A137" s="26">
        <f t="shared" si="2"/>
        <v>2013129</v>
      </c>
      <c r="B137" s="11">
        <v>84053278</v>
      </c>
      <c r="C137" s="18" t="s">
        <v>153</v>
      </c>
      <c r="D137" s="55" t="s">
        <v>154</v>
      </c>
      <c r="E137" s="77" t="s">
        <v>257</v>
      </c>
      <c r="F137" s="55" t="s">
        <v>258</v>
      </c>
      <c r="G137" s="36">
        <v>58.8</v>
      </c>
      <c r="H137" s="9">
        <v>41463</v>
      </c>
      <c r="I137" s="9">
        <v>41474</v>
      </c>
      <c r="J137" s="9">
        <v>41464</v>
      </c>
      <c r="K137" s="55" t="s">
        <v>12</v>
      </c>
      <c r="L137" s="10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</row>
    <row r="138" spans="1:59" x14ac:dyDescent="0.25">
      <c r="A138" s="26">
        <f t="shared" si="2"/>
        <v>2013130</v>
      </c>
      <c r="B138" s="11">
        <v>2642013</v>
      </c>
      <c r="C138" s="18" t="s">
        <v>259</v>
      </c>
      <c r="D138" s="55" t="s">
        <v>260</v>
      </c>
      <c r="E138" s="77" t="s">
        <v>261</v>
      </c>
      <c r="F138" s="55" t="s">
        <v>262</v>
      </c>
      <c r="G138" s="36">
        <v>40</v>
      </c>
      <c r="H138" s="9">
        <v>41464</v>
      </c>
      <c r="I138" s="9">
        <v>41468</v>
      </c>
      <c r="J138" s="9">
        <v>41464</v>
      </c>
      <c r="K138" s="55" t="s">
        <v>12</v>
      </c>
      <c r="L138" s="10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</row>
    <row r="139" spans="1:59" x14ac:dyDescent="0.25">
      <c r="A139" s="26">
        <f t="shared" si="2"/>
        <v>2013131</v>
      </c>
      <c r="B139" s="11">
        <v>13810269</v>
      </c>
      <c r="C139" s="30" t="s">
        <v>83</v>
      </c>
      <c r="D139" s="29" t="s">
        <v>84</v>
      </c>
      <c r="E139" s="78">
        <v>169005</v>
      </c>
      <c r="F139" s="29" t="s">
        <v>263</v>
      </c>
      <c r="G139" s="38">
        <v>206.83</v>
      </c>
      <c r="H139" s="13">
        <v>41465</v>
      </c>
      <c r="I139" s="13">
        <v>41467</v>
      </c>
      <c r="J139" s="13">
        <v>41474</v>
      </c>
      <c r="K139" s="29" t="s">
        <v>12</v>
      </c>
      <c r="L139" s="16" t="s">
        <v>85</v>
      </c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</row>
    <row r="140" spans="1:59" x14ac:dyDescent="0.25">
      <c r="A140" s="26">
        <f t="shared" si="2"/>
        <v>2013132</v>
      </c>
      <c r="B140" s="17">
        <v>5751808037</v>
      </c>
      <c r="C140" s="30" t="s">
        <v>15</v>
      </c>
      <c r="D140" s="29" t="s">
        <v>16</v>
      </c>
      <c r="E140" s="78">
        <v>35763469</v>
      </c>
      <c r="F140" s="29" t="s">
        <v>55</v>
      </c>
      <c r="G140" s="38">
        <v>44.7</v>
      </c>
      <c r="H140" s="13">
        <v>41465</v>
      </c>
      <c r="I140" s="13">
        <v>41472</v>
      </c>
      <c r="J140" s="13">
        <v>41474</v>
      </c>
      <c r="K140" s="29" t="s">
        <v>12</v>
      </c>
      <c r="L140" s="16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</row>
    <row r="141" spans="1:59" ht="15.75" thickBot="1" x14ac:dyDescent="0.3">
      <c r="A141" s="26">
        <f t="shared" si="2"/>
        <v>2013133</v>
      </c>
      <c r="B141" s="11">
        <v>5018300098</v>
      </c>
      <c r="C141" s="30" t="s">
        <v>13</v>
      </c>
      <c r="D141" s="29" t="s">
        <v>14</v>
      </c>
      <c r="E141" s="78" t="s">
        <v>219</v>
      </c>
      <c r="F141" s="29" t="s">
        <v>264</v>
      </c>
      <c r="G141" s="33">
        <v>91.3</v>
      </c>
      <c r="H141" s="13">
        <v>41465</v>
      </c>
      <c r="I141" s="13">
        <v>41477</v>
      </c>
      <c r="J141" s="13">
        <v>41474</v>
      </c>
      <c r="K141" s="29" t="s">
        <v>12</v>
      </c>
      <c r="L141" s="6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</row>
    <row r="142" spans="1:59" x14ac:dyDescent="0.25">
      <c r="A142" s="26">
        <f t="shared" si="2"/>
        <v>2013134</v>
      </c>
      <c r="B142" s="7">
        <v>2013158</v>
      </c>
      <c r="C142" s="30" t="s">
        <v>103</v>
      </c>
      <c r="D142" s="29" t="s">
        <v>104</v>
      </c>
      <c r="E142" s="78" t="s">
        <v>179</v>
      </c>
      <c r="F142" s="11" t="s">
        <v>265</v>
      </c>
      <c r="G142" s="44">
        <v>78</v>
      </c>
      <c r="H142" s="13">
        <v>41465</v>
      </c>
      <c r="I142" s="13">
        <v>41472</v>
      </c>
      <c r="J142" s="13">
        <v>41474</v>
      </c>
      <c r="K142" s="29" t="s">
        <v>12</v>
      </c>
      <c r="L142" s="22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</row>
    <row r="143" spans="1:59" x14ac:dyDescent="0.25">
      <c r="A143" s="26">
        <f t="shared" si="2"/>
        <v>2013135</v>
      </c>
      <c r="B143" s="7">
        <v>1302528343</v>
      </c>
      <c r="C143" s="30" t="s">
        <v>236</v>
      </c>
      <c r="D143" s="29" t="s">
        <v>237</v>
      </c>
      <c r="E143" s="78" t="s">
        <v>238</v>
      </c>
      <c r="F143" s="11" t="s">
        <v>266</v>
      </c>
      <c r="G143" s="44">
        <v>3.6</v>
      </c>
      <c r="H143" s="13">
        <v>41465</v>
      </c>
      <c r="I143" s="13">
        <v>41460</v>
      </c>
      <c r="J143" s="13"/>
      <c r="K143" s="29" t="s">
        <v>296</v>
      </c>
      <c r="L143" s="22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</row>
    <row r="144" spans="1:59" x14ac:dyDescent="0.25">
      <c r="A144" s="26">
        <f t="shared" si="2"/>
        <v>2013136</v>
      </c>
      <c r="B144" s="7">
        <v>6302013</v>
      </c>
      <c r="C144" s="30" t="s">
        <v>267</v>
      </c>
      <c r="D144" s="29" t="s">
        <v>268</v>
      </c>
      <c r="E144" s="78" t="s">
        <v>269</v>
      </c>
      <c r="F144" s="11" t="s">
        <v>270</v>
      </c>
      <c r="G144" s="44">
        <v>360</v>
      </c>
      <c r="H144" s="13">
        <v>41466</v>
      </c>
      <c r="I144" s="13">
        <v>41473</v>
      </c>
      <c r="J144" s="13">
        <v>41474</v>
      </c>
      <c r="K144" s="29" t="s">
        <v>12</v>
      </c>
      <c r="L144" s="22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</row>
    <row r="145" spans="1:59" x14ac:dyDescent="0.25">
      <c r="A145" s="26">
        <f t="shared" si="2"/>
        <v>2013137</v>
      </c>
      <c r="B145" s="7">
        <v>20130351</v>
      </c>
      <c r="C145" s="30" t="s">
        <v>61</v>
      </c>
      <c r="D145" s="29" t="s">
        <v>62</v>
      </c>
      <c r="E145" s="78" t="s">
        <v>166</v>
      </c>
      <c r="F145" s="11" t="s">
        <v>271</v>
      </c>
      <c r="G145" s="38">
        <v>578.30999999999995</v>
      </c>
      <c r="H145" s="13">
        <v>41466</v>
      </c>
      <c r="I145" s="13">
        <v>41479</v>
      </c>
      <c r="J145" s="13">
        <v>41474</v>
      </c>
      <c r="K145" s="29" t="s">
        <v>12</v>
      </c>
      <c r="L145" s="16" t="s">
        <v>63</v>
      </c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</row>
    <row r="146" spans="1:59" x14ac:dyDescent="0.25">
      <c r="A146" s="26">
        <f t="shared" si="2"/>
        <v>2013138</v>
      </c>
      <c r="B146" s="11">
        <v>6282013</v>
      </c>
      <c r="C146" s="30" t="s">
        <v>267</v>
      </c>
      <c r="D146" s="29" t="s">
        <v>268</v>
      </c>
      <c r="E146" s="78" t="s">
        <v>269</v>
      </c>
      <c r="F146" s="11" t="s">
        <v>272</v>
      </c>
      <c r="G146" s="44">
        <v>451.03</v>
      </c>
      <c r="H146" s="13">
        <v>41466</v>
      </c>
      <c r="I146" s="13">
        <v>41473</v>
      </c>
      <c r="J146" s="13">
        <v>41474</v>
      </c>
      <c r="K146" s="29" t="s">
        <v>12</v>
      </c>
      <c r="L146" s="16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</row>
    <row r="147" spans="1:59" x14ac:dyDescent="0.25">
      <c r="A147" s="26">
        <f t="shared" si="2"/>
        <v>2013139</v>
      </c>
      <c r="B147" s="11">
        <v>1308008</v>
      </c>
      <c r="C147" s="30" t="s">
        <v>273</v>
      </c>
      <c r="D147" s="29" t="s">
        <v>274</v>
      </c>
      <c r="E147" s="78" t="s">
        <v>275</v>
      </c>
      <c r="F147" s="29" t="s">
        <v>276</v>
      </c>
      <c r="G147" s="44">
        <v>33.5</v>
      </c>
      <c r="H147" s="13">
        <v>41467</v>
      </c>
      <c r="I147" s="13">
        <v>41484</v>
      </c>
      <c r="J147" s="13">
        <v>41474</v>
      </c>
      <c r="K147" s="29" t="s">
        <v>12</v>
      </c>
      <c r="L147" s="16" t="s">
        <v>277</v>
      </c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</row>
    <row r="148" spans="1:59" ht="15.75" thickBot="1" x14ac:dyDescent="0.3">
      <c r="A148" s="26">
        <f t="shared" si="2"/>
        <v>2013140</v>
      </c>
      <c r="B148" s="17">
        <v>231270482</v>
      </c>
      <c r="C148" s="12" t="s">
        <v>115</v>
      </c>
      <c r="D148" s="11" t="s">
        <v>116</v>
      </c>
      <c r="E148" s="78" t="s">
        <v>181</v>
      </c>
      <c r="F148" s="11" t="s">
        <v>117</v>
      </c>
      <c r="G148" s="39">
        <v>13.4</v>
      </c>
      <c r="H148" s="13">
        <v>41467</v>
      </c>
      <c r="I148" s="13">
        <v>41482</v>
      </c>
      <c r="J148" s="14">
        <v>41474</v>
      </c>
      <c r="K148" s="15" t="s">
        <v>12</v>
      </c>
      <c r="L148" s="6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</row>
    <row r="149" spans="1:59" x14ac:dyDescent="0.25">
      <c r="A149" s="26">
        <f t="shared" si="2"/>
        <v>2013141</v>
      </c>
      <c r="B149" s="17">
        <v>422013</v>
      </c>
      <c r="C149" s="12" t="s">
        <v>278</v>
      </c>
      <c r="D149" s="11" t="s">
        <v>279</v>
      </c>
      <c r="E149" s="78" t="s">
        <v>280</v>
      </c>
      <c r="F149" s="11" t="s">
        <v>281</v>
      </c>
      <c r="G149" s="39">
        <v>39.799999999999997</v>
      </c>
      <c r="H149" s="13">
        <v>41470</v>
      </c>
      <c r="I149" s="13">
        <v>41471</v>
      </c>
      <c r="J149" s="14">
        <v>41474</v>
      </c>
      <c r="K149" s="15" t="s">
        <v>12</v>
      </c>
      <c r="L149" s="22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</row>
    <row r="150" spans="1:59" x14ac:dyDescent="0.25">
      <c r="A150" s="26">
        <f t="shared" si="2"/>
        <v>2013142</v>
      </c>
      <c r="B150" s="11">
        <v>2202449066</v>
      </c>
      <c r="C150" s="47" t="s">
        <v>95</v>
      </c>
      <c r="D150" s="29" t="s">
        <v>96</v>
      </c>
      <c r="E150" s="78" t="s">
        <v>162</v>
      </c>
      <c r="F150" s="29" t="s">
        <v>163</v>
      </c>
      <c r="G150" s="44">
        <v>49.74</v>
      </c>
      <c r="H150" s="13">
        <v>41471</v>
      </c>
      <c r="I150" s="13">
        <v>41484</v>
      </c>
      <c r="J150" s="13">
        <v>41474</v>
      </c>
      <c r="K150" s="29" t="s">
        <v>12</v>
      </c>
      <c r="L150" s="16" t="s">
        <v>98</v>
      </c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</row>
    <row r="151" spans="1:59" x14ac:dyDescent="0.25">
      <c r="A151" s="26">
        <f t="shared" si="2"/>
        <v>2013143</v>
      </c>
      <c r="B151" s="11">
        <v>403713</v>
      </c>
      <c r="C151" s="30" t="s">
        <v>191</v>
      </c>
      <c r="D151" s="29" t="s">
        <v>192</v>
      </c>
      <c r="E151" s="78" t="s">
        <v>193</v>
      </c>
      <c r="F151" s="29" t="s">
        <v>282</v>
      </c>
      <c r="G151" s="33">
        <v>202.73</v>
      </c>
      <c r="H151" s="13">
        <v>41473</v>
      </c>
      <c r="I151" s="13">
        <v>41473</v>
      </c>
      <c r="J151" s="13">
        <v>41487</v>
      </c>
      <c r="K151" s="29" t="s">
        <v>12</v>
      </c>
      <c r="L151" s="16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</row>
    <row r="152" spans="1:59" x14ac:dyDescent="0.25">
      <c r="A152" s="26">
        <f t="shared" si="2"/>
        <v>2013144</v>
      </c>
      <c r="B152" s="11">
        <v>7542013</v>
      </c>
      <c r="C152" s="30" t="s">
        <v>267</v>
      </c>
      <c r="D152" s="29" t="s">
        <v>268</v>
      </c>
      <c r="E152" s="78" t="s">
        <v>269</v>
      </c>
      <c r="F152" s="11" t="s">
        <v>283</v>
      </c>
      <c r="G152" s="44">
        <v>1508.82</v>
      </c>
      <c r="H152" s="13">
        <v>41478</v>
      </c>
      <c r="I152" s="13">
        <v>41491</v>
      </c>
      <c r="J152" s="13"/>
      <c r="K152" s="29"/>
      <c r="L152" s="16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</row>
    <row r="153" spans="1:59" x14ac:dyDescent="0.25">
      <c r="A153" s="94">
        <f t="shared" si="2"/>
        <v>2013145</v>
      </c>
      <c r="B153" s="11">
        <v>7307266348</v>
      </c>
      <c r="C153" s="12" t="s">
        <v>26</v>
      </c>
      <c r="D153" s="11" t="s">
        <v>27</v>
      </c>
      <c r="E153" s="78">
        <v>35763469</v>
      </c>
      <c r="F153" s="29" t="s">
        <v>284</v>
      </c>
      <c r="G153" s="33">
        <v>16.13</v>
      </c>
      <c r="H153" s="13">
        <v>41478</v>
      </c>
      <c r="I153" s="13">
        <v>41489</v>
      </c>
      <c r="J153" s="13">
        <v>41487</v>
      </c>
      <c r="K153" s="29" t="s">
        <v>12</v>
      </c>
      <c r="L153" s="16" t="s">
        <v>20</v>
      </c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</row>
    <row r="154" spans="1:59" x14ac:dyDescent="0.25">
      <c r="A154" s="94">
        <f t="shared" si="2"/>
        <v>2013146</v>
      </c>
      <c r="B154" s="11">
        <v>5018300124</v>
      </c>
      <c r="C154" s="30" t="s">
        <v>13</v>
      </c>
      <c r="D154" s="29" t="s">
        <v>14</v>
      </c>
      <c r="E154" s="78" t="s">
        <v>219</v>
      </c>
      <c r="F154" s="29" t="s">
        <v>286</v>
      </c>
      <c r="G154" s="33">
        <v>97.93</v>
      </c>
      <c r="H154" s="13">
        <v>41478</v>
      </c>
      <c r="I154" s="13">
        <v>41491</v>
      </c>
      <c r="J154" s="13">
        <v>41487</v>
      </c>
      <c r="K154" s="29" t="s">
        <v>12</v>
      </c>
      <c r="L154" s="16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</row>
    <row r="155" spans="1:59" x14ac:dyDescent="0.25">
      <c r="A155" s="94">
        <f t="shared" si="2"/>
        <v>2013147</v>
      </c>
      <c r="B155" s="11">
        <v>231273518</v>
      </c>
      <c r="C155" s="12" t="s">
        <v>115</v>
      </c>
      <c r="D155" s="11" t="s">
        <v>116</v>
      </c>
      <c r="E155" s="78" t="s">
        <v>181</v>
      </c>
      <c r="F155" s="11" t="s">
        <v>118</v>
      </c>
      <c r="G155" s="39">
        <v>33.5</v>
      </c>
      <c r="H155" s="13">
        <v>41485</v>
      </c>
      <c r="I155" s="13">
        <v>41496</v>
      </c>
      <c r="J155" s="14">
        <v>41487</v>
      </c>
      <c r="K155" s="15" t="s">
        <v>12</v>
      </c>
      <c r="L155" s="16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</row>
    <row r="156" spans="1:59" x14ac:dyDescent="0.25">
      <c r="A156" s="94">
        <f t="shared" si="2"/>
        <v>2013148</v>
      </c>
      <c r="B156" s="11">
        <v>231273516</v>
      </c>
      <c r="C156" s="12" t="s">
        <v>115</v>
      </c>
      <c r="D156" s="11" t="s">
        <v>116</v>
      </c>
      <c r="E156" s="78" t="s">
        <v>181</v>
      </c>
      <c r="F156" s="11" t="s">
        <v>119</v>
      </c>
      <c r="G156" s="39">
        <v>67.02</v>
      </c>
      <c r="H156" s="13">
        <v>41485</v>
      </c>
      <c r="I156" s="13">
        <v>41496</v>
      </c>
      <c r="J156" s="14">
        <v>41487</v>
      </c>
      <c r="K156" s="15" t="s">
        <v>12</v>
      </c>
      <c r="L156" s="16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</row>
    <row r="157" spans="1:59" x14ac:dyDescent="0.25">
      <c r="A157" s="94">
        <f t="shared" si="2"/>
        <v>2013149</v>
      </c>
      <c r="B157" s="11">
        <v>231273513</v>
      </c>
      <c r="C157" s="12" t="s">
        <v>115</v>
      </c>
      <c r="D157" s="11" t="s">
        <v>116</v>
      </c>
      <c r="E157" s="78" t="s">
        <v>181</v>
      </c>
      <c r="F157" s="11" t="s">
        <v>49</v>
      </c>
      <c r="G157" s="39">
        <v>2.68</v>
      </c>
      <c r="H157" s="13">
        <v>41485</v>
      </c>
      <c r="I157" s="13">
        <v>41496</v>
      </c>
      <c r="J157" s="14">
        <v>41487</v>
      </c>
      <c r="K157" s="15" t="s">
        <v>12</v>
      </c>
      <c r="L157" s="16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</row>
    <row r="158" spans="1:59" x14ac:dyDescent="0.25">
      <c r="A158" s="94">
        <f t="shared" si="2"/>
        <v>2013150</v>
      </c>
      <c r="B158" s="11">
        <v>231273483</v>
      </c>
      <c r="C158" s="12" t="s">
        <v>115</v>
      </c>
      <c r="D158" s="11" t="s">
        <v>116</v>
      </c>
      <c r="E158" s="78" t="s">
        <v>181</v>
      </c>
      <c r="F158" s="11" t="s">
        <v>120</v>
      </c>
      <c r="G158" s="39">
        <v>48.25</v>
      </c>
      <c r="H158" s="13">
        <v>41485</v>
      </c>
      <c r="I158" s="13">
        <v>41496</v>
      </c>
      <c r="J158" s="14">
        <v>41487</v>
      </c>
      <c r="K158" s="15" t="s">
        <v>12</v>
      </c>
      <c r="L158" s="16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</row>
    <row r="159" spans="1:59" x14ac:dyDescent="0.25">
      <c r="A159" s="94">
        <f t="shared" si="2"/>
        <v>2013151</v>
      </c>
      <c r="B159" s="11">
        <v>231273482</v>
      </c>
      <c r="C159" s="12" t="s">
        <v>115</v>
      </c>
      <c r="D159" s="11" t="s">
        <v>116</v>
      </c>
      <c r="E159" s="78" t="s">
        <v>181</v>
      </c>
      <c r="F159" s="11" t="s">
        <v>121</v>
      </c>
      <c r="G159" s="39">
        <v>88.45</v>
      </c>
      <c r="H159" s="13">
        <v>41485</v>
      </c>
      <c r="I159" s="13">
        <v>41496</v>
      </c>
      <c r="J159" s="14">
        <v>41487</v>
      </c>
      <c r="K159" s="15" t="s">
        <v>12</v>
      </c>
      <c r="L159" s="16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</row>
    <row r="160" spans="1:59" ht="15.75" thickBot="1" x14ac:dyDescent="0.3">
      <c r="A160" s="95">
        <f t="shared" si="2"/>
        <v>2013152</v>
      </c>
      <c r="B160" s="17">
        <v>5018300124</v>
      </c>
      <c r="C160" s="70" t="s">
        <v>13</v>
      </c>
      <c r="D160" s="40" t="s">
        <v>14</v>
      </c>
      <c r="E160" s="80" t="s">
        <v>219</v>
      </c>
      <c r="F160" s="40" t="s">
        <v>285</v>
      </c>
      <c r="G160" s="71">
        <v>91.3</v>
      </c>
      <c r="H160" s="19">
        <v>41485</v>
      </c>
      <c r="I160" s="19">
        <v>41499</v>
      </c>
      <c r="J160" s="19">
        <v>41487</v>
      </c>
      <c r="K160" s="40" t="s">
        <v>12</v>
      </c>
      <c r="L160" s="22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</row>
    <row r="161" spans="1:290" ht="15.75" thickBot="1" x14ac:dyDescent="0.3">
      <c r="A161" s="111"/>
      <c r="B161" s="112"/>
      <c r="C161" s="113" t="s">
        <v>250</v>
      </c>
      <c r="D161" s="87"/>
      <c r="E161" s="86"/>
      <c r="F161" s="87"/>
      <c r="G161" s="114">
        <f>SUM(G132:G160)</f>
        <v>4882.1000000000004</v>
      </c>
      <c r="H161" s="115"/>
      <c r="I161" s="115"/>
      <c r="J161" s="115"/>
      <c r="K161" s="112"/>
      <c r="L161" s="116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</row>
    <row r="162" spans="1:290" s="29" customFormat="1" ht="14.25" customHeight="1" x14ac:dyDescent="0.25">
      <c r="A162" s="107">
        <v>2013153</v>
      </c>
      <c r="B162" s="55">
        <v>3039023035</v>
      </c>
      <c r="C162" s="18" t="s">
        <v>21</v>
      </c>
      <c r="D162" s="55" t="s">
        <v>22</v>
      </c>
      <c r="E162" s="77">
        <v>36391000</v>
      </c>
      <c r="F162" s="55" t="s">
        <v>288</v>
      </c>
      <c r="G162" s="36">
        <v>236</v>
      </c>
      <c r="H162" s="9">
        <v>41488</v>
      </c>
      <c r="I162" s="9">
        <v>41494</v>
      </c>
      <c r="J162" s="9">
        <v>41488</v>
      </c>
      <c r="K162" s="55" t="s">
        <v>23</v>
      </c>
      <c r="L162" s="10" t="s">
        <v>128</v>
      </c>
      <c r="M162" s="91"/>
      <c r="N162" s="117"/>
      <c r="O162" s="91"/>
      <c r="P162" s="91"/>
      <c r="Q162" s="91"/>
      <c r="R162" s="91"/>
      <c r="S162" s="91"/>
      <c r="T162" s="91"/>
      <c r="U162" s="91"/>
      <c r="V162" s="91"/>
      <c r="W162" s="91"/>
      <c r="X162" s="91"/>
      <c r="Y162" s="91"/>
      <c r="Z162" s="91"/>
      <c r="AA162" s="91"/>
      <c r="AB162" s="91"/>
      <c r="AC162" s="91"/>
      <c r="AD162" s="91"/>
      <c r="AE162" s="91"/>
      <c r="AF162" s="91"/>
      <c r="AG162" s="91"/>
      <c r="AH162" s="91"/>
      <c r="AI162" s="91"/>
      <c r="AJ162" s="91"/>
      <c r="AK162" s="91"/>
      <c r="AL162" s="91"/>
      <c r="AM162" s="91"/>
      <c r="AN162" s="91"/>
      <c r="AO162" s="91"/>
      <c r="AP162" s="91"/>
      <c r="AQ162" s="91"/>
      <c r="AR162" s="91"/>
      <c r="AS162" s="91"/>
      <c r="AT162" s="91"/>
      <c r="AU162" s="91"/>
      <c r="AV162" s="91"/>
      <c r="AW162" s="91"/>
      <c r="AX162" s="91"/>
      <c r="AY162" s="91"/>
      <c r="AZ162" s="91"/>
      <c r="BA162" s="91"/>
      <c r="BB162" s="91"/>
      <c r="BC162" s="91"/>
      <c r="BD162" s="91"/>
      <c r="BE162" s="91"/>
      <c r="BF162" s="91"/>
      <c r="BG162" s="91"/>
      <c r="BH162" s="91"/>
      <c r="BI162" s="91"/>
      <c r="BJ162" s="91"/>
      <c r="BK162" s="91"/>
      <c r="BL162" s="91"/>
      <c r="BM162" s="91"/>
      <c r="BN162" s="91"/>
      <c r="BO162" s="91"/>
      <c r="BP162" s="91"/>
      <c r="BQ162" s="91"/>
      <c r="BR162" s="91"/>
      <c r="BS162" s="91"/>
      <c r="BT162" s="91"/>
      <c r="BU162" s="91"/>
      <c r="BV162" s="91"/>
      <c r="BW162" s="91"/>
      <c r="BX162" s="91"/>
      <c r="BY162" s="91"/>
      <c r="BZ162" s="91"/>
      <c r="CA162" s="91"/>
      <c r="CB162" s="91"/>
      <c r="CC162" s="91"/>
      <c r="CD162" s="91"/>
      <c r="CE162" s="91"/>
      <c r="CF162" s="91"/>
      <c r="CG162" s="91"/>
      <c r="CH162" s="91"/>
      <c r="CI162" s="91"/>
      <c r="CJ162" s="91"/>
      <c r="CK162" s="91"/>
      <c r="CL162" s="91"/>
      <c r="CM162" s="91"/>
      <c r="CN162" s="91"/>
      <c r="CO162" s="91"/>
      <c r="CP162" s="91"/>
      <c r="CQ162" s="91"/>
      <c r="CR162" s="91"/>
      <c r="CS162" s="91"/>
      <c r="CT162" s="91"/>
      <c r="CU162" s="91"/>
      <c r="CV162" s="91"/>
      <c r="CW162" s="91"/>
      <c r="CX162" s="91"/>
      <c r="CY162" s="91"/>
      <c r="CZ162" s="91"/>
      <c r="DA162" s="91"/>
      <c r="DB162" s="91"/>
      <c r="DC162" s="91"/>
      <c r="DD162" s="91"/>
      <c r="DE162" s="91"/>
      <c r="DF162" s="91"/>
      <c r="DG162" s="91"/>
      <c r="DH162" s="91"/>
      <c r="DI162" s="91"/>
      <c r="DJ162" s="91"/>
      <c r="DK162" s="91"/>
      <c r="DL162" s="91"/>
      <c r="DM162" s="91"/>
      <c r="DN162" s="91"/>
      <c r="DO162" s="91"/>
      <c r="DP162" s="91"/>
      <c r="DQ162" s="91"/>
      <c r="DR162" s="91"/>
      <c r="DS162" s="91"/>
      <c r="DT162" s="91"/>
      <c r="DU162" s="91"/>
      <c r="DV162" s="91"/>
      <c r="DW162" s="91"/>
      <c r="DX162" s="91"/>
      <c r="DY162" s="91"/>
      <c r="DZ162" s="91"/>
      <c r="EA162" s="91"/>
      <c r="EB162" s="91"/>
      <c r="EC162" s="91"/>
      <c r="ED162" s="91"/>
      <c r="EE162" s="91"/>
      <c r="EF162" s="91"/>
      <c r="EG162" s="91"/>
      <c r="EH162" s="91"/>
      <c r="EI162" s="91"/>
      <c r="EJ162" s="91"/>
      <c r="EK162" s="91"/>
      <c r="EL162" s="91"/>
      <c r="EM162" s="91"/>
      <c r="EN162" s="91"/>
      <c r="EO162" s="91"/>
      <c r="EP162" s="91"/>
      <c r="EQ162" s="91"/>
      <c r="ER162" s="91"/>
      <c r="ES162" s="91"/>
      <c r="ET162" s="91"/>
      <c r="EU162" s="91"/>
      <c r="EV162" s="91"/>
      <c r="EW162" s="91"/>
      <c r="EX162" s="91"/>
      <c r="EY162" s="91"/>
      <c r="EZ162" s="91"/>
      <c r="FA162" s="91"/>
      <c r="FB162" s="91"/>
      <c r="FC162" s="91"/>
      <c r="FD162" s="91"/>
      <c r="FE162" s="91"/>
      <c r="FF162" s="91"/>
      <c r="FG162" s="91"/>
      <c r="FH162" s="91"/>
      <c r="FI162" s="91"/>
      <c r="FJ162" s="91"/>
      <c r="FK162" s="91"/>
      <c r="FL162" s="91"/>
      <c r="FM162" s="91"/>
      <c r="FN162" s="91"/>
      <c r="FO162" s="91"/>
      <c r="FP162" s="91"/>
      <c r="FQ162" s="91"/>
      <c r="FR162" s="91"/>
      <c r="FS162" s="91"/>
      <c r="FT162" s="91"/>
      <c r="FU162" s="91"/>
      <c r="FV162" s="91"/>
      <c r="FW162" s="91"/>
      <c r="FX162" s="91"/>
      <c r="FY162" s="91"/>
      <c r="FZ162" s="91"/>
      <c r="GA162" s="91"/>
      <c r="GB162" s="91"/>
      <c r="GC162" s="91"/>
      <c r="GD162" s="91"/>
      <c r="GE162" s="91"/>
      <c r="GF162" s="91"/>
      <c r="GG162" s="91"/>
      <c r="GH162" s="91"/>
      <c r="GI162" s="91"/>
      <c r="GJ162" s="91"/>
      <c r="GK162" s="91"/>
      <c r="GL162" s="91"/>
      <c r="GM162" s="91"/>
      <c r="GN162" s="91"/>
      <c r="GO162" s="91"/>
      <c r="GP162" s="91"/>
      <c r="GQ162" s="91"/>
      <c r="GR162" s="91"/>
      <c r="GS162" s="91"/>
      <c r="GT162" s="91"/>
      <c r="GU162" s="91"/>
      <c r="GV162" s="91"/>
      <c r="GW162" s="91"/>
      <c r="GX162" s="91"/>
      <c r="GY162" s="91"/>
      <c r="GZ162" s="91"/>
      <c r="HA162" s="91"/>
      <c r="HB162" s="91"/>
      <c r="HC162" s="91"/>
      <c r="HD162" s="91"/>
      <c r="HE162" s="91"/>
      <c r="HF162" s="91"/>
      <c r="HG162" s="91"/>
      <c r="HH162" s="91"/>
      <c r="HI162" s="91"/>
      <c r="HJ162" s="91"/>
      <c r="HK162" s="91"/>
      <c r="HL162" s="91"/>
      <c r="HM162" s="91"/>
      <c r="HN162" s="91"/>
      <c r="HO162" s="91"/>
      <c r="HP162" s="91"/>
      <c r="HQ162" s="91"/>
      <c r="HR162" s="91"/>
      <c r="HS162" s="91"/>
      <c r="HT162" s="91"/>
      <c r="HU162" s="91"/>
      <c r="HV162" s="91"/>
      <c r="HW162" s="91"/>
      <c r="HX162" s="91"/>
      <c r="HY162" s="91"/>
      <c r="HZ162" s="91"/>
      <c r="IA162" s="91"/>
      <c r="IB162" s="91"/>
      <c r="IC162" s="91"/>
      <c r="ID162" s="91"/>
      <c r="IE162" s="91"/>
      <c r="IF162" s="91"/>
      <c r="IG162" s="91"/>
      <c r="IH162" s="91"/>
      <c r="II162" s="91"/>
      <c r="IJ162" s="91"/>
      <c r="IK162" s="91"/>
      <c r="IL162" s="91"/>
      <c r="IM162" s="91"/>
      <c r="IN162" s="91"/>
      <c r="IO162" s="91"/>
      <c r="IP162" s="91"/>
      <c r="IQ162" s="91"/>
      <c r="IR162" s="91"/>
      <c r="IS162" s="91"/>
      <c r="IT162" s="91"/>
      <c r="IU162" s="91"/>
      <c r="IV162" s="91"/>
      <c r="IW162" s="91"/>
      <c r="IX162" s="91"/>
      <c r="IY162" s="91"/>
      <c r="IZ162" s="91"/>
      <c r="JA162" s="91"/>
      <c r="JB162" s="91"/>
      <c r="JC162" s="91"/>
      <c r="JD162" s="91"/>
      <c r="JE162" s="91"/>
      <c r="JF162" s="91"/>
      <c r="JG162" s="91"/>
      <c r="JH162" s="91"/>
      <c r="JI162" s="91"/>
      <c r="JJ162" s="91"/>
      <c r="JK162" s="91"/>
      <c r="JL162" s="91"/>
      <c r="JM162" s="91"/>
      <c r="JN162" s="91"/>
      <c r="JO162" s="91"/>
      <c r="JP162" s="91"/>
      <c r="JQ162" s="91"/>
      <c r="JR162" s="91"/>
      <c r="JS162" s="91"/>
      <c r="JT162" s="91"/>
      <c r="JU162" s="91"/>
      <c r="JV162" s="91"/>
      <c r="JW162" s="91"/>
      <c r="JX162" s="91"/>
      <c r="JY162" s="91"/>
      <c r="JZ162" s="91"/>
      <c r="KA162" s="91"/>
      <c r="KB162" s="91"/>
      <c r="KC162" s="91"/>
      <c r="KD162" s="91"/>
    </row>
    <row r="163" spans="1:290" s="40" customFormat="1" x14ac:dyDescent="0.25">
      <c r="A163" s="107">
        <f>A162+1</f>
        <v>2013154</v>
      </c>
      <c r="B163" s="29">
        <v>3752792388</v>
      </c>
      <c r="C163" s="30" t="s">
        <v>15</v>
      </c>
      <c r="D163" s="29" t="s">
        <v>16</v>
      </c>
      <c r="E163" s="78">
        <v>35763469</v>
      </c>
      <c r="F163" s="29" t="s">
        <v>55</v>
      </c>
      <c r="G163" s="38">
        <v>32.39</v>
      </c>
      <c r="H163" s="13">
        <v>41494</v>
      </c>
      <c r="I163" s="13">
        <v>41503</v>
      </c>
      <c r="J163" s="13">
        <v>41502</v>
      </c>
      <c r="K163" s="29" t="s">
        <v>12</v>
      </c>
      <c r="L163" s="110"/>
      <c r="M163" s="91"/>
      <c r="N163" s="91"/>
      <c r="O163" s="91"/>
      <c r="P163" s="91"/>
      <c r="Q163" s="91"/>
      <c r="R163" s="91"/>
      <c r="S163" s="91"/>
      <c r="T163" s="91"/>
      <c r="U163" s="91"/>
      <c r="V163" s="91"/>
      <c r="W163" s="91"/>
      <c r="X163" s="91"/>
      <c r="Y163" s="91"/>
      <c r="Z163" s="91"/>
      <c r="AA163" s="91"/>
      <c r="AB163" s="91"/>
      <c r="AC163" s="91"/>
      <c r="AD163" s="91"/>
      <c r="AE163" s="91"/>
      <c r="AF163" s="91"/>
      <c r="AG163" s="91"/>
      <c r="AH163" s="91"/>
      <c r="AI163" s="91"/>
      <c r="AJ163" s="91"/>
      <c r="AK163" s="91"/>
      <c r="AL163" s="91"/>
      <c r="AM163" s="91"/>
      <c r="AN163" s="91"/>
      <c r="AO163" s="91"/>
      <c r="AP163" s="91"/>
      <c r="AQ163" s="91"/>
      <c r="AR163" s="91"/>
      <c r="AS163" s="91"/>
      <c r="AT163" s="91"/>
      <c r="AU163" s="91"/>
      <c r="AV163" s="91"/>
      <c r="AW163" s="91"/>
      <c r="AX163" s="91"/>
      <c r="AY163" s="91"/>
      <c r="AZ163" s="91"/>
      <c r="BA163" s="91"/>
      <c r="BB163" s="91"/>
      <c r="BC163" s="91"/>
      <c r="BD163" s="91"/>
      <c r="BE163" s="91"/>
      <c r="BF163" s="91"/>
      <c r="BG163" s="91"/>
      <c r="BH163" s="91"/>
      <c r="BI163" s="91"/>
      <c r="BJ163" s="91"/>
      <c r="BK163" s="91"/>
      <c r="BL163" s="91"/>
      <c r="BM163" s="91"/>
      <c r="BN163" s="91"/>
      <c r="BO163" s="91"/>
      <c r="BP163" s="91"/>
      <c r="BQ163" s="91"/>
      <c r="BR163" s="91"/>
      <c r="BS163" s="91"/>
      <c r="BT163" s="91"/>
      <c r="BU163" s="91"/>
      <c r="BV163" s="91"/>
      <c r="BW163" s="91"/>
      <c r="BX163" s="91"/>
      <c r="BY163" s="91"/>
      <c r="BZ163" s="91"/>
      <c r="CA163" s="91"/>
      <c r="CB163" s="91"/>
      <c r="CC163" s="91"/>
      <c r="CD163" s="91"/>
      <c r="CE163" s="91"/>
      <c r="CF163" s="91"/>
      <c r="CG163" s="91"/>
      <c r="CH163" s="91"/>
      <c r="CI163" s="91"/>
      <c r="CJ163" s="91"/>
      <c r="CK163" s="91"/>
      <c r="CL163" s="91"/>
      <c r="CM163" s="91"/>
      <c r="CN163" s="91"/>
      <c r="CO163" s="91"/>
      <c r="CP163" s="91"/>
      <c r="CQ163" s="91"/>
      <c r="CR163" s="91"/>
      <c r="CS163" s="91"/>
      <c r="CT163" s="91"/>
      <c r="CU163" s="91"/>
      <c r="CV163" s="91"/>
      <c r="CW163" s="91"/>
      <c r="CX163" s="91"/>
      <c r="CY163" s="91"/>
      <c r="CZ163" s="91"/>
      <c r="DA163" s="91"/>
      <c r="DB163" s="91"/>
      <c r="DC163" s="91"/>
      <c r="DD163" s="91"/>
      <c r="DE163" s="91"/>
      <c r="DF163" s="91"/>
      <c r="DG163" s="91"/>
      <c r="DH163" s="91"/>
      <c r="DI163" s="91"/>
      <c r="DJ163" s="91"/>
      <c r="DK163" s="91"/>
      <c r="DL163" s="91"/>
      <c r="DM163" s="91"/>
      <c r="DN163" s="91"/>
      <c r="DO163" s="91"/>
      <c r="DP163" s="91"/>
      <c r="DQ163" s="91"/>
      <c r="DR163" s="91"/>
      <c r="DS163" s="91"/>
      <c r="DT163" s="91"/>
      <c r="DU163" s="91"/>
      <c r="DV163" s="91"/>
      <c r="DW163" s="91"/>
      <c r="DX163" s="91"/>
      <c r="DY163" s="91"/>
      <c r="DZ163" s="91"/>
      <c r="EA163" s="91"/>
      <c r="EB163" s="91"/>
      <c r="EC163" s="91"/>
      <c r="ED163" s="91"/>
      <c r="EE163" s="91"/>
      <c r="EF163" s="91"/>
      <c r="EG163" s="91"/>
      <c r="EH163" s="91"/>
      <c r="EI163" s="91"/>
      <c r="EJ163" s="91"/>
      <c r="EK163" s="91"/>
      <c r="EL163" s="91"/>
      <c r="EM163" s="91"/>
      <c r="EN163" s="91"/>
      <c r="EO163" s="91"/>
      <c r="EP163" s="91"/>
      <c r="EQ163" s="91"/>
      <c r="ER163" s="91"/>
      <c r="ES163" s="91"/>
      <c r="ET163" s="91"/>
      <c r="EU163" s="91"/>
      <c r="EV163" s="91"/>
      <c r="EW163" s="91"/>
      <c r="EX163" s="91"/>
      <c r="EY163" s="91"/>
      <c r="EZ163" s="91"/>
      <c r="FA163" s="91"/>
      <c r="FB163" s="91"/>
      <c r="FC163" s="91"/>
      <c r="FD163" s="91"/>
      <c r="FE163" s="91"/>
      <c r="FF163" s="91"/>
      <c r="FG163" s="91"/>
      <c r="FH163" s="91"/>
      <c r="FI163" s="91"/>
      <c r="FJ163" s="91"/>
      <c r="FK163" s="91"/>
      <c r="FL163" s="91"/>
      <c r="FM163" s="91"/>
      <c r="FN163" s="91"/>
      <c r="FO163" s="91"/>
      <c r="FP163" s="91"/>
      <c r="FQ163" s="91"/>
      <c r="FR163" s="91"/>
      <c r="FS163" s="91"/>
      <c r="FT163" s="91"/>
      <c r="FU163" s="91"/>
      <c r="FV163" s="91"/>
      <c r="FW163" s="91"/>
      <c r="FX163" s="91"/>
      <c r="FY163" s="91"/>
      <c r="FZ163" s="91"/>
      <c r="GA163" s="91"/>
      <c r="GB163" s="91"/>
      <c r="GC163" s="91"/>
      <c r="GD163" s="91"/>
      <c r="GE163" s="91"/>
      <c r="GF163" s="91"/>
      <c r="GG163" s="91"/>
      <c r="GH163" s="91"/>
      <c r="GI163" s="91"/>
      <c r="GJ163" s="91"/>
      <c r="GK163" s="91"/>
      <c r="GL163" s="91"/>
      <c r="GM163" s="91"/>
      <c r="GN163" s="91"/>
      <c r="GO163" s="91"/>
      <c r="GP163" s="91"/>
      <c r="GQ163" s="91"/>
      <c r="GR163" s="91"/>
      <c r="GS163" s="91"/>
      <c r="GT163" s="91"/>
      <c r="GU163" s="91"/>
      <c r="GV163" s="91"/>
      <c r="GW163" s="91"/>
      <c r="GX163" s="91"/>
      <c r="GY163" s="91"/>
      <c r="GZ163" s="91"/>
      <c r="HA163" s="91"/>
      <c r="HB163" s="91"/>
      <c r="HC163" s="91"/>
      <c r="HD163" s="91"/>
      <c r="HE163" s="91"/>
      <c r="HF163" s="91"/>
      <c r="HG163" s="91"/>
      <c r="HH163" s="91"/>
      <c r="HI163" s="91"/>
      <c r="HJ163" s="91"/>
      <c r="HK163" s="91"/>
      <c r="HL163" s="91"/>
      <c r="HM163" s="91"/>
      <c r="HN163" s="91"/>
      <c r="HO163" s="91"/>
      <c r="HP163" s="91"/>
      <c r="HQ163" s="91"/>
      <c r="HR163" s="91"/>
      <c r="HS163" s="91"/>
      <c r="HT163" s="91"/>
      <c r="HU163" s="91"/>
      <c r="HV163" s="91"/>
      <c r="HW163" s="91"/>
      <c r="HX163" s="91"/>
      <c r="HY163" s="91"/>
      <c r="HZ163" s="91"/>
      <c r="IA163" s="91"/>
      <c r="IB163" s="91"/>
      <c r="IC163" s="91"/>
      <c r="ID163" s="91"/>
      <c r="IE163" s="91"/>
      <c r="IF163" s="91"/>
      <c r="IG163" s="91"/>
      <c r="IH163" s="91"/>
      <c r="II163" s="91"/>
      <c r="IJ163" s="91"/>
      <c r="IK163" s="91"/>
      <c r="IL163" s="91"/>
      <c r="IM163" s="91"/>
      <c r="IN163" s="91"/>
      <c r="IO163" s="91"/>
      <c r="IP163" s="91"/>
      <c r="IQ163" s="91"/>
      <c r="IR163" s="91"/>
      <c r="IS163" s="91"/>
      <c r="IT163" s="91"/>
      <c r="IU163" s="91"/>
      <c r="IV163" s="91"/>
      <c r="IW163" s="91"/>
      <c r="IX163" s="91"/>
      <c r="IY163" s="91"/>
      <c r="IZ163" s="91"/>
      <c r="JA163" s="91"/>
      <c r="JB163" s="91"/>
      <c r="JC163" s="91"/>
      <c r="JD163" s="91"/>
      <c r="JE163" s="91"/>
      <c r="JF163" s="91"/>
      <c r="JG163" s="91"/>
      <c r="JH163" s="91"/>
      <c r="JI163" s="91"/>
      <c r="JJ163" s="91"/>
      <c r="JK163" s="91"/>
      <c r="JL163" s="91"/>
      <c r="JM163" s="91"/>
      <c r="JN163" s="91"/>
      <c r="JO163" s="91"/>
      <c r="JP163" s="91"/>
      <c r="JQ163" s="91"/>
      <c r="JR163" s="91"/>
      <c r="JS163" s="91"/>
      <c r="JT163" s="91"/>
      <c r="JU163" s="91"/>
      <c r="JV163" s="91"/>
      <c r="JW163" s="91"/>
      <c r="JX163" s="91"/>
      <c r="JY163" s="91"/>
      <c r="JZ163" s="91"/>
      <c r="KA163" s="91"/>
      <c r="KB163" s="91"/>
      <c r="KC163" s="91"/>
      <c r="KD163" s="91"/>
    </row>
    <row r="164" spans="1:290" s="29" customFormat="1" ht="14.25" customHeight="1" x14ac:dyDescent="0.25">
      <c r="A164" s="107">
        <f t="shared" ref="A164:A178" si="3">A163+1</f>
        <v>2013155</v>
      </c>
      <c r="B164" s="29">
        <v>20130342</v>
      </c>
      <c r="C164" s="100" t="s">
        <v>88</v>
      </c>
      <c r="D164" s="29" t="s">
        <v>89</v>
      </c>
      <c r="E164" s="101" t="s">
        <v>177</v>
      </c>
      <c r="F164" s="29" t="s">
        <v>289</v>
      </c>
      <c r="G164" s="33">
        <v>54.9</v>
      </c>
      <c r="H164" s="102">
        <v>41494</v>
      </c>
      <c r="I164" s="102">
        <v>41501</v>
      </c>
      <c r="J164" s="102">
        <v>41502</v>
      </c>
      <c r="K164" s="29" t="s">
        <v>12</v>
      </c>
      <c r="L164" s="110"/>
      <c r="M164" s="91"/>
      <c r="N164" s="91"/>
      <c r="O164" s="91"/>
      <c r="P164" s="91"/>
      <c r="Q164" s="91"/>
      <c r="R164" s="91"/>
      <c r="S164" s="91"/>
      <c r="T164" s="91"/>
      <c r="U164" s="91"/>
      <c r="V164" s="91"/>
      <c r="W164" s="91"/>
      <c r="X164" s="91"/>
      <c r="Y164" s="91"/>
      <c r="Z164" s="91"/>
      <c r="AA164" s="91"/>
      <c r="AB164" s="91"/>
      <c r="AC164" s="91"/>
      <c r="AD164" s="91"/>
      <c r="AE164" s="91"/>
      <c r="AF164" s="91"/>
      <c r="AG164" s="91"/>
      <c r="AH164" s="91"/>
      <c r="AI164" s="91"/>
      <c r="AJ164" s="91"/>
      <c r="AK164" s="91"/>
      <c r="AL164" s="91"/>
      <c r="AM164" s="91"/>
      <c r="AN164" s="91"/>
      <c r="AO164" s="91"/>
      <c r="AP164" s="91"/>
      <c r="AQ164" s="91"/>
      <c r="AR164" s="91"/>
      <c r="AS164" s="91"/>
      <c r="AT164" s="91"/>
      <c r="AU164" s="91"/>
      <c r="AV164" s="91"/>
      <c r="AW164" s="91"/>
      <c r="AX164" s="91"/>
      <c r="AY164" s="91"/>
      <c r="AZ164" s="91"/>
      <c r="BA164" s="91"/>
      <c r="BB164" s="91"/>
      <c r="BC164" s="91"/>
      <c r="BD164" s="91"/>
      <c r="BE164" s="91"/>
      <c r="BF164" s="91"/>
      <c r="BG164" s="91"/>
      <c r="BH164" s="91"/>
      <c r="BI164" s="91"/>
      <c r="BJ164" s="91"/>
      <c r="BK164" s="91"/>
      <c r="BL164" s="91"/>
      <c r="BM164" s="91"/>
      <c r="BN164" s="91"/>
      <c r="BO164" s="91"/>
      <c r="BP164" s="91"/>
      <c r="BQ164" s="91"/>
      <c r="BR164" s="91"/>
      <c r="BS164" s="91"/>
      <c r="BT164" s="91"/>
      <c r="BU164" s="91"/>
      <c r="BV164" s="91"/>
      <c r="BW164" s="91"/>
      <c r="BX164" s="91"/>
      <c r="BY164" s="91"/>
      <c r="BZ164" s="91"/>
      <c r="CA164" s="91"/>
      <c r="CB164" s="91"/>
      <c r="CC164" s="91"/>
      <c r="CD164" s="91"/>
      <c r="CE164" s="91"/>
      <c r="CF164" s="91"/>
      <c r="CG164" s="91"/>
      <c r="CH164" s="91"/>
      <c r="CI164" s="91"/>
      <c r="CJ164" s="91"/>
      <c r="CK164" s="91"/>
      <c r="CL164" s="91"/>
      <c r="CM164" s="91"/>
      <c r="CN164" s="91"/>
      <c r="CO164" s="91"/>
      <c r="CP164" s="91"/>
      <c r="CQ164" s="91"/>
      <c r="CR164" s="91"/>
      <c r="CS164" s="91"/>
      <c r="CT164" s="91"/>
      <c r="CU164" s="91"/>
      <c r="CV164" s="91"/>
      <c r="CW164" s="91"/>
      <c r="CX164" s="91"/>
      <c r="CY164" s="91"/>
      <c r="CZ164" s="91"/>
      <c r="DA164" s="91"/>
      <c r="DB164" s="91"/>
      <c r="DC164" s="91"/>
      <c r="DD164" s="91"/>
      <c r="DE164" s="91"/>
      <c r="DF164" s="91"/>
      <c r="DG164" s="91"/>
      <c r="DH164" s="91"/>
      <c r="DI164" s="91"/>
      <c r="DJ164" s="91"/>
      <c r="DK164" s="91"/>
      <c r="DL164" s="91"/>
      <c r="DM164" s="91"/>
      <c r="DN164" s="91"/>
      <c r="DO164" s="91"/>
      <c r="DP164" s="91"/>
      <c r="DQ164" s="91"/>
      <c r="DR164" s="91"/>
      <c r="DS164" s="91"/>
      <c r="DT164" s="91"/>
      <c r="DU164" s="91"/>
      <c r="DV164" s="91"/>
      <c r="DW164" s="91"/>
      <c r="DX164" s="91"/>
      <c r="DY164" s="91"/>
      <c r="DZ164" s="91"/>
      <c r="EA164" s="91"/>
      <c r="EB164" s="91"/>
      <c r="EC164" s="91"/>
      <c r="ED164" s="91"/>
      <c r="EE164" s="91"/>
      <c r="EF164" s="91"/>
      <c r="EG164" s="91"/>
      <c r="EH164" s="91"/>
      <c r="EI164" s="91"/>
      <c r="EJ164" s="91"/>
      <c r="EK164" s="91"/>
      <c r="EL164" s="91"/>
      <c r="EM164" s="91"/>
      <c r="EN164" s="91"/>
      <c r="EO164" s="91"/>
      <c r="EP164" s="91"/>
      <c r="EQ164" s="91"/>
      <c r="ER164" s="91"/>
      <c r="ES164" s="91"/>
      <c r="ET164" s="91"/>
      <c r="EU164" s="91"/>
      <c r="EV164" s="91"/>
      <c r="EW164" s="91"/>
      <c r="EX164" s="91"/>
      <c r="EY164" s="91"/>
      <c r="EZ164" s="91"/>
      <c r="FA164" s="91"/>
      <c r="FB164" s="91"/>
      <c r="FC164" s="91"/>
      <c r="FD164" s="91"/>
      <c r="FE164" s="91"/>
      <c r="FF164" s="91"/>
      <c r="FG164" s="91"/>
      <c r="FH164" s="91"/>
      <c r="FI164" s="91"/>
      <c r="FJ164" s="91"/>
      <c r="FK164" s="91"/>
      <c r="FL164" s="91"/>
      <c r="FM164" s="91"/>
      <c r="FN164" s="91"/>
      <c r="FO164" s="91"/>
      <c r="FP164" s="91"/>
      <c r="FQ164" s="91"/>
      <c r="FR164" s="91"/>
      <c r="FS164" s="91"/>
      <c r="FT164" s="91"/>
      <c r="FU164" s="91"/>
      <c r="FV164" s="91"/>
      <c r="FW164" s="91"/>
      <c r="FX164" s="91"/>
      <c r="FY164" s="91"/>
      <c r="FZ164" s="91"/>
      <c r="GA164" s="91"/>
      <c r="GB164" s="91"/>
      <c r="GC164" s="91"/>
      <c r="GD164" s="91"/>
      <c r="GE164" s="91"/>
      <c r="GF164" s="91"/>
      <c r="GG164" s="91"/>
      <c r="GH164" s="91"/>
      <c r="GI164" s="91"/>
      <c r="GJ164" s="91"/>
      <c r="GK164" s="91"/>
      <c r="GL164" s="91"/>
      <c r="GM164" s="91"/>
      <c r="GN164" s="91"/>
      <c r="GO164" s="91"/>
      <c r="GP164" s="91"/>
      <c r="GQ164" s="91"/>
      <c r="GR164" s="91"/>
      <c r="GS164" s="91"/>
      <c r="GT164" s="91"/>
      <c r="GU164" s="91"/>
      <c r="GV164" s="91"/>
      <c r="GW164" s="91"/>
      <c r="GX164" s="91"/>
      <c r="GY164" s="91"/>
      <c r="GZ164" s="91"/>
      <c r="HA164" s="91"/>
      <c r="HB164" s="91"/>
      <c r="HC164" s="91"/>
      <c r="HD164" s="91"/>
      <c r="HE164" s="91"/>
      <c r="HF164" s="91"/>
      <c r="HG164" s="91"/>
      <c r="HH164" s="91"/>
      <c r="HI164" s="91"/>
      <c r="HJ164" s="91"/>
      <c r="HK164" s="91"/>
      <c r="HL164" s="91"/>
      <c r="HM164" s="91"/>
      <c r="HN164" s="91"/>
      <c r="HO164" s="91"/>
      <c r="HP164" s="91"/>
      <c r="HQ164" s="91"/>
      <c r="HR164" s="91"/>
      <c r="HS164" s="91"/>
      <c r="HT164" s="91"/>
      <c r="HU164" s="91"/>
      <c r="HV164" s="91"/>
      <c r="HW164" s="91"/>
      <c r="HX164" s="91"/>
      <c r="HY164" s="91"/>
      <c r="HZ164" s="91"/>
      <c r="IA164" s="91"/>
      <c r="IB164" s="91"/>
      <c r="IC164" s="91"/>
      <c r="ID164" s="91"/>
      <c r="IE164" s="91"/>
      <c r="IF164" s="91"/>
      <c r="IG164" s="91"/>
      <c r="IH164" s="91"/>
      <c r="II164" s="91"/>
      <c r="IJ164" s="91"/>
      <c r="IK164" s="91"/>
      <c r="IL164" s="91"/>
      <c r="IM164" s="91"/>
      <c r="IN164" s="91"/>
      <c r="IO164" s="91"/>
      <c r="IP164" s="91"/>
      <c r="IQ164" s="91"/>
      <c r="IR164" s="91"/>
      <c r="IS164" s="91"/>
      <c r="IT164" s="91"/>
      <c r="IU164" s="91"/>
      <c r="IV164" s="91"/>
      <c r="IW164" s="91"/>
      <c r="IX164" s="91"/>
      <c r="IY164" s="91"/>
      <c r="IZ164" s="91"/>
      <c r="JA164" s="91"/>
      <c r="JB164" s="91"/>
      <c r="JC164" s="91"/>
      <c r="JD164" s="91"/>
      <c r="JE164" s="91"/>
      <c r="JF164" s="91"/>
      <c r="JG164" s="91"/>
      <c r="JH164" s="91"/>
      <c r="JI164" s="91"/>
      <c r="JJ164" s="91"/>
      <c r="JK164" s="91"/>
      <c r="JL164" s="91"/>
      <c r="JM164" s="91"/>
      <c r="JN164" s="91"/>
      <c r="JO164" s="91"/>
      <c r="JP164" s="91"/>
      <c r="JQ164" s="91"/>
      <c r="JR164" s="91"/>
      <c r="JS164" s="91"/>
      <c r="JT164" s="91"/>
      <c r="JU164" s="91"/>
      <c r="JV164" s="91"/>
      <c r="JW164" s="91"/>
      <c r="JX164" s="91"/>
      <c r="JY164" s="91"/>
      <c r="JZ164" s="91"/>
      <c r="KA164" s="91"/>
      <c r="KB164" s="91"/>
      <c r="KC164" s="91"/>
      <c r="KD164" s="91"/>
    </row>
    <row r="165" spans="1:290" s="40" customFormat="1" x14ac:dyDescent="0.25">
      <c r="A165" s="107">
        <f t="shared" si="3"/>
        <v>2013156</v>
      </c>
      <c r="B165" s="29">
        <v>13810354</v>
      </c>
      <c r="C165" s="30" t="s">
        <v>83</v>
      </c>
      <c r="D165" s="29" t="s">
        <v>84</v>
      </c>
      <c r="E165" s="78">
        <v>169005</v>
      </c>
      <c r="F165" s="29" t="s">
        <v>290</v>
      </c>
      <c r="G165" s="38">
        <v>12.02</v>
      </c>
      <c r="H165" s="13">
        <v>41499</v>
      </c>
      <c r="I165" s="13">
        <v>41500</v>
      </c>
      <c r="J165" s="13">
        <v>41502</v>
      </c>
      <c r="K165" s="29" t="s">
        <v>12</v>
      </c>
      <c r="L165" s="16" t="s">
        <v>85</v>
      </c>
      <c r="M165" s="91"/>
      <c r="N165" s="91"/>
      <c r="O165" s="91"/>
      <c r="P165" s="91"/>
      <c r="Q165" s="91"/>
      <c r="R165" s="91"/>
      <c r="S165" s="91"/>
      <c r="T165" s="91"/>
      <c r="U165" s="91"/>
      <c r="V165" s="91"/>
      <c r="W165" s="91"/>
      <c r="X165" s="91"/>
      <c r="Y165" s="91"/>
      <c r="Z165" s="91"/>
      <c r="AA165" s="91"/>
      <c r="AB165" s="91"/>
      <c r="AC165" s="91"/>
      <c r="AD165" s="91"/>
      <c r="AE165" s="91"/>
      <c r="AF165" s="91"/>
      <c r="AG165" s="91"/>
      <c r="AH165" s="91"/>
      <c r="AI165" s="91"/>
      <c r="AJ165" s="91"/>
      <c r="AK165" s="91"/>
      <c r="AL165" s="91"/>
      <c r="AM165" s="91"/>
      <c r="AN165" s="91"/>
      <c r="AO165" s="91"/>
      <c r="AP165" s="91"/>
      <c r="AQ165" s="91"/>
      <c r="AR165" s="91"/>
      <c r="AS165" s="91"/>
      <c r="AT165" s="91"/>
      <c r="AU165" s="91"/>
      <c r="AV165" s="91"/>
      <c r="AW165" s="91"/>
      <c r="AX165" s="91"/>
      <c r="AY165" s="91"/>
      <c r="AZ165" s="91"/>
      <c r="BA165" s="91"/>
      <c r="BB165" s="91"/>
      <c r="BC165" s="91"/>
      <c r="BD165" s="91"/>
      <c r="BE165" s="91"/>
      <c r="BF165" s="91"/>
      <c r="BG165" s="91"/>
      <c r="BH165" s="91"/>
      <c r="BI165" s="91"/>
      <c r="BJ165" s="91"/>
      <c r="BK165" s="91"/>
      <c r="BL165" s="91"/>
      <c r="BM165" s="91"/>
      <c r="BN165" s="91"/>
      <c r="BO165" s="91"/>
      <c r="BP165" s="91"/>
      <c r="BQ165" s="91"/>
      <c r="BR165" s="91"/>
      <c r="BS165" s="91"/>
      <c r="BT165" s="91"/>
      <c r="BU165" s="91"/>
      <c r="BV165" s="91"/>
      <c r="BW165" s="91"/>
      <c r="BX165" s="91"/>
      <c r="BY165" s="91"/>
      <c r="BZ165" s="91"/>
      <c r="CA165" s="91"/>
      <c r="CB165" s="91"/>
      <c r="CC165" s="91"/>
      <c r="CD165" s="91"/>
      <c r="CE165" s="91"/>
      <c r="CF165" s="91"/>
      <c r="CG165" s="91"/>
      <c r="CH165" s="91"/>
      <c r="CI165" s="91"/>
      <c r="CJ165" s="91"/>
      <c r="CK165" s="91"/>
      <c r="CL165" s="91"/>
      <c r="CM165" s="91"/>
      <c r="CN165" s="91"/>
      <c r="CO165" s="91"/>
      <c r="CP165" s="91"/>
      <c r="CQ165" s="91"/>
      <c r="CR165" s="91"/>
      <c r="CS165" s="91"/>
      <c r="CT165" s="91"/>
      <c r="CU165" s="91"/>
      <c r="CV165" s="91"/>
      <c r="CW165" s="91"/>
      <c r="CX165" s="91"/>
      <c r="CY165" s="91"/>
      <c r="CZ165" s="91"/>
      <c r="DA165" s="91"/>
      <c r="DB165" s="91"/>
      <c r="DC165" s="91"/>
      <c r="DD165" s="91"/>
      <c r="DE165" s="91"/>
      <c r="DF165" s="91"/>
      <c r="DG165" s="91"/>
      <c r="DH165" s="91"/>
      <c r="DI165" s="91"/>
      <c r="DJ165" s="91"/>
      <c r="DK165" s="91"/>
      <c r="DL165" s="91"/>
      <c r="DM165" s="91"/>
      <c r="DN165" s="91"/>
      <c r="DO165" s="91"/>
      <c r="DP165" s="91"/>
      <c r="DQ165" s="91"/>
      <c r="DR165" s="91"/>
      <c r="DS165" s="91"/>
      <c r="DT165" s="91"/>
      <c r="DU165" s="91"/>
      <c r="DV165" s="91"/>
      <c r="DW165" s="91"/>
      <c r="DX165" s="91"/>
      <c r="DY165" s="91"/>
      <c r="DZ165" s="91"/>
      <c r="EA165" s="91"/>
      <c r="EB165" s="91"/>
      <c r="EC165" s="91"/>
      <c r="ED165" s="91"/>
      <c r="EE165" s="91"/>
      <c r="EF165" s="91"/>
      <c r="EG165" s="91"/>
      <c r="EH165" s="91"/>
      <c r="EI165" s="91"/>
      <c r="EJ165" s="91"/>
      <c r="EK165" s="91"/>
      <c r="EL165" s="91"/>
      <c r="EM165" s="91"/>
      <c r="EN165" s="91"/>
      <c r="EO165" s="91"/>
      <c r="EP165" s="91"/>
      <c r="EQ165" s="91"/>
      <c r="ER165" s="91"/>
      <c r="ES165" s="91"/>
      <c r="ET165" s="91"/>
      <c r="EU165" s="91"/>
      <c r="EV165" s="91"/>
      <c r="EW165" s="91"/>
      <c r="EX165" s="91"/>
      <c r="EY165" s="91"/>
      <c r="EZ165" s="91"/>
      <c r="FA165" s="91"/>
      <c r="FB165" s="91"/>
      <c r="FC165" s="91"/>
      <c r="FD165" s="91"/>
      <c r="FE165" s="91"/>
      <c r="FF165" s="91"/>
      <c r="FG165" s="91"/>
      <c r="FH165" s="91"/>
      <c r="FI165" s="91"/>
      <c r="FJ165" s="91"/>
      <c r="FK165" s="91"/>
      <c r="FL165" s="91"/>
      <c r="FM165" s="91"/>
      <c r="FN165" s="91"/>
      <c r="FO165" s="91"/>
      <c r="FP165" s="91"/>
      <c r="FQ165" s="91"/>
      <c r="FR165" s="91"/>
      <c r="FS165" s="91"/>
      <c r="FT165" s="91"/>
      <c r="FU165" s="91"/>
      <c r="FV165" s="91"/>
      <c r="FW165" s="91"/>
      <c r="FX165" s="91"/>
      <c r="FY165" s="91"/>
      <c r="FZ165" s="91"/>
      <c r="GA165" s="91"/>
      <c r="GB165" s="91"/>
      <c r="GC165" s="91"/>
      <c r="GD165" s="91"/>
      <c r="GE165" s="91"/>
      <c r="GF165" s="91"/>
      <c r="GG165" s="91"/>
      <c r="GH165" s="91"/>
      <c r="GI165" s="91"/>
      <c r="GJ165" s="91"/>
      <c r="GK165" s="91"/>
      <c r="GL165" s="91"/>
      <c r="GM165" s="91"/>
      <c r="GN165" s="91"/>
      <c r="GO165" s="91"/>
      <c r="GP165" s="91"/>
      <c r="GQ165" s="91"/>
      <c r="GR165" s="91"/>
      <c r="GS165" s="91"/>
      <c r="GT165" s="91"/>
      <c r="GU165" s="91"/>
      <c r="GV165" s="91"/>
      <c r="GW165" s="91"/>
      <c r="GX165" s="91"/>
      <c r="GY165" s="91"/>
      <c r="GZ165" s="91"/>
      <c r="HA165" s="91"/>
      <c r="HB165" s="91"/>
      <c r="HC165" s="91"/>
      <c r="HD165" s="91"/>
      <c r="HE165" s="91"/>
      <c r="HF165" s="91"/>
      <c r="HG165" s="91"/>
      <c r="HH165" s="91"/>
      <c r="HI165" s="91"/>
      <c r="HJ165" s="91"/>
      <c r="HK165" s="91"/>
      <c r="HL165" s="91"/>
      <c r="HM165" s="91"/>
      <c r="HN165" s="91"/>
      <c r="HO165" s="91"/>
      <c r="HP165" s="91"/>
      <c r="HQ165" s="91"/>
      <c r="HR165" s="91"/>
      <c r="HS165" s="91"/>
      <c r="HT165" s="91"/>
      <c r="HU165" s="91"/>
      <c r="HV165" s="91"/>
      <c r="HW165" s="91"/>
      <c r="HX165" s="91"/>
      <c r="HY165" s="91"/>
      <c r="HZ165" s="91"/>
      <c r="IA165" s="91"/>
      <c r="IB165" s="91"/>
      <c r="IC165" s="91"/>
      <c r="ID165" s="91"/>
      <c r="IE165" s="91"/>
      <c r="IF165" s="91"/>
      <c r="IG165" s="91"/>
      <c r="IH165" s="91"/>
      <c r="II165" s="91"/>
      <c r="IJ165" s="91"/>
      <c r="IK165" s="91"/>
      <c r="IL165" s="91"/>
      <c r="IM165" s="91"/>
      <c r="IN165" s="91"/>
      <c r="IO165" s="91"/>
      <c r="IP165" s="91"/>
      <c r="IQ165" s="91"/>
      <c r="IR165" s="91"/>
      <c r="IS165" s="91"/>
      <c r="IT165" s="91"/>
      <c r="IU165" s="91"/>
      <c r="IV165" s="91"/>
      <c r="IW165" s="91"/>
      <c r="IX165" s="91"/>
      <c r="IY165" s="91"/>
      <c r="IZ165" s="91"/>
      <c r="JA165" s="91"/>
      <c r="JB165" s="91"/>
      <c r="JC165" s="91"/>
      <c r="JD165" s="91"/>
      <c r="JE165" s="91"/>
      <c r="JF165" s="91"/>
      <c r="JG165" s="91"/>
      <c r="JH165" s="91"/>
      <c r="JI165" s="91"/>
      <c r="JJ165" s="91"/>
      <c r="JK165" s="91"/>
      <c r="JL165" s="91"/>
      <c r="JM165" s="91"/>
      <c r="JN165" s="91"/>
      <c r="JO165" s="91"/>
      <c r="JP165" s="91"/>
      <c r="JQ165" s="91"/>
      <c r="JR165" s="91"/>
      <c r="JS165" s="91"/>
      <c r="JT165" s="91"/>
      <c r="JU165" s="91"/>
      <c r="JV165" s="91"/>
      <c r="JW165" s="91"/>
      <c r="JX165" s="91"/>
      <c r="JY165" s="91"/>
      <c r="JZ165" s="91"/>
      <c r="KA165" s="91"/>
      <c r="KB165" s="91"/>
      <c r="KC165" s="91"/>
      <c r="KD165" s="91"/>
    </row>
    <row r="166" spans="1:290" s="40" customFormat="1" x14ac:dyDescent="0.25">
      <c r="A166" s="107">
        <f t="shared" si="3"/>
        <v>2013157</v>
      </c>
      <c r="B166" s="29">
        <v>2013033</v>
      </c>
      <c r="C166" s="30" t="s">
        <v>291</v>
      </c>
      <c r="D166" s="29" t="s">
        <v>292</v>
      </c>
      <c r="E166" s="101" t="s">
        <v>293</v>
      </c>
      <c r="F166" s="29" t="s">
        <v>294</v>
      </c>
      <c r="G166" s="33">
        <v>925</v>
      </c>
      <c r="H166" s="102">
        <v>41501</v>
      </c>
      <c r="I166" s="102">
        <v>41516</v>
      </c>
      <c r="J166" s="102">
        <v>41502</v>
      </c>
      <c r="K166" s="29" t="s">
        <v>12</v>
      </c>
      <c r="L166" s="110" t="s">
        <v>295</v>
      </c>
      <c r="M166" s="91"/>
      <c r="N166" s="91"/>
      <c r="O166" s="91"/>
      <c r="P166" s="91"/>
      <c r="Q166" s="91"/>
      <c r="R166" s="91"/>
      <c r="S166" s="91"/>
      <c r="T166" s="91"/>
      <c r="U166" s="91"/>
      <c r="V166" s="91"/>
      <c r="W166" s="91"/>
      <c r="X166" s="91"/>
      <c r="Y166" s="91"/>
      <c r="Z166" s="91"/>
      <c r="AA166" s="91"/>
      <c r="AB166" s="91"/>
      <c r="AC166" s="91"/>
      <c r="AD166" s="91"/>
      <c r="AE166" s="91"/>
      <c r="AF166" s="91"/>
      <c r="AG166" s="91"/>
      <c r="AH166" s="91"/>
      <c r="AI166" s="91"/>
      <c r="AJ166" s="91"/>
      <c r="AK166" s="91"/>
      <c r="AL166" s="91"/>
      <c r="AM166" s="91"/>
      <c r="AN166" s="91"/>
      <c r="AO166" s="91"/>
      <c r="AP166" s="91"/>
      <c r="AQ166" s="91"/>
      <c r="AR166" s="91"/>
      <c r="AS166" s="91"/>
      <c r="AT166" s="91"/>
      <c r="AU166" s="91"/>
      <c r="AV166" s="91"/>
      <c r="AW166" s="91"/>
      <c r="AX166" s="91"/>
      <c r="AY166" s="91"/>
      <c r="AZ166" s="91"/>
      <c r="BA166" s="91"/>
      <c r="BB166" s="91"/>
      <c r="BC166" s="91"/>
      <c r="BD166" s="91"/>
      <c r="BE166" s="91"/>
      <c r="BF166" s="91"/>
      <c r="BG166" s="91"/>
      <c r="BH166" s="91"/>
      <c r="BI166" s="91"/>
      <c r="BJ166" s="91"/>
      <c r="BK166" s="91"/>
      <c r="BL166" s="91"/>
      <c r="BM166" s="91"/>
      <c r="BN166" s="91"/>
      <c r="BO166" s="91"/>
      <c r="BP166" s="91"/>
      <c r="BQ166" s="91"/>
      <c r="BR166" s="91"/>
      <c r="BS166" s="91"/>
      <c r="BT166" s="91"/>
      <c r="BU166" s="91"/>
      <c r="BV166" s="91"/>
      <c r="BW166" s="91"/>
      <c r="BX166" s="91"/>
      <c r="BY166" s="91"/>
      <c r="BZ166" s="91"/>
      <c r="CA166" s="91"/>
      <c r="CB166" s="91"/>
      <c r="CC166" s="91"/>
      <c r="CD166" s="91"/>
      <c r="CE166" s="91"/>
      <c r="CF166" s="91"/>
      <c r="CG166" s="91"/>
      <c r="CH166" s="91"/>
      <c r="CI166" s="91"/>
      <c r="CJ166" s="91"/>
      <c r="CK166" s="91"/>
      <c r="CL166" s="91"/>
      <c r="CM166" s="91"/>
      <c r="CN166" s="91"/>
      <c r="CO166" s="91"/>
      <c r="CP166" s="91"/>
      <c r="CQ166" s="91"/>
      <c r="CR166" s="91"/>
      <c r="CS166" s="91"/>
      <c r="CT166" s="91"/>
      <c r="CU166" s="91"/>
      <c r="CV166" s="91"/>
      <c r="CW166" s="91"/>
      <c r="CX166" s="91"/>
      <c r="CY166" s="91"/>
      <c r="CZ166" s="91"/>
      <c r="DA166" s="91"/>
      <c r="DB166" s="91"/>
      <c r="DC166" s="91"/>
      <c r="DD166" s="91"/>
      <c r="DE166" s="91"/>
      <c r="DF166" s="91"/>
      <c r="DG166" s="91"/>
      <c r="DH166" s="91"/>
      <c r="DI166" s="91"/>
      <c r="DJ166" s="91"/>
      <c r="DK166" s="91"/>
      <c r="DL166" s="91"/>
      <c r="DM166" s="91"/>
      <c r="DN166" s="91"/>
      <c r="DO166" s="91"/>
      <c r="DP166" s="91"/>
      <c r="DQ166" s="91"/>
      <c r="DR166" s="91"/>
      <c r="DS166" s="91"/>
      <c r="DT166" s="91"/>
      <c r="DU166" s="91"/>
      <c r="DV166" s="91"/>
      <c r="DW166" s="91"/>
      <c r="DX166" s="91"/>
      <c r="DY166" s="91"/>
      <c r="DZ166" s="91"/>
      <c r="EA166" s="91"/>
      <c r="EB166" s="91"/>
      <c r="EC166" s="91"/>
      <c r="ED166" s="91"/>
      <c r="EE166" s="91"/>
      <c r="EF166" s="91"/>
      <c r="EG166" s="91"/>
      <c r="EH166" s="91"/>
      <c r="EI166" s="91"/>
      <c r="EJ166" s="91"/>
      <c r="EK166" s="91"/>
      <c r="EL166" s="91"/>
      <c r="EM166" s="91"/>
      <c r="EN166" s="91"/>
      <c r="EO166" s="91"/>
      <c r="EP166" s="91"/>
      <c r="EQ166" s="91"/>
      <c r="ER166" s="91"/>
      <c r="ES166" s="91"/>
      <c r="ET166" s="91"/>
      <c r="EU166" s="91"/>
      <c r="EV166" s="91"/>
      <c r="EW166" s="91"/>
      <c r="EX166" s="91"/>
      <c r="EY166" s="91"/>
      <c r="EZ166" s="91"/>
      <c r="FA166" s="91"/>
      <c r="FB166" s="91"/>
      <c r="FC166" s="91"/>
      <c r="FD166" s="91"/>
      <c r="FE166" s="91"/>
      <c r="FF166" s="91"/>
      <c r="FG166" s="91"/>
      <c r="FH166" s="91"/>
      <c r="FI166" s="91"/>
      <c r="FJ166" s="91"/>
      <c r="FK166" s="91"/>
      <c r="FL166" s="91"/>
      <c r="FM166" s="91"/>
      <c r="FN166" s="91"/>
      <c r="FO166" s="91"/>
      <c r="FP166" s="91"/>
      <c r="FQ166" s="91"/>
      <c r="FR166" s="91"/>
      <c r="FS166" s="91"/>
      <c r="FT166" s="91"/>
      <c r="FU166" s="91"/>
      <c r="FV166" s="91"/>
      <c r="FW166" s="91"/>
      <c r="FX166" s="91"/>
      <c r="FY166" s="91"/>
      <c r="FZ166" s="91"/>
      <c r="GA166" s="91"/>
      <c r="GB166" s="91"/>
      <c r="GC166" s="91"/>
      <c r="GD166" s="91"/>
      <c r="GE166" s="91"/>
      <c r="GF166" s="91"/>
      <c r="GG166" s="91"/>
      <c r="GH166" s="91"/>
      <c r="GI166" s="91"/>
      <c r="GJ166" s="91"/>
      <c r="GK166" s="91"/>
      <c r="GL166" s="91"/>
      <c r="GM166" s="91"/>
      <c r="GN166" s="91"/>
      <c r="GO166" s="91"/>
      <c r="GP166" s="91"/>
      <c r="GQ166" s="91"/>
      <c r="GR166" s="91"/>
      <c r="GS166" s="91"/>
      <c r="GT166" s="91"/>
      <c r="GU166" s="91"/>
      <c r="GV166" s="91"/>
      <c r="GW166" s="91"/>
      <c r="GX166" s="91"/>
      <c r="GY166" s="91"/>
      <c r="GZ166" s="91"/>
      <c r="HA166" s="91"/>
      <c r="HB166" s="91"/>
      <c r="HC166" s="91"/>
      <c r="HD166" s="91"/>
      <c r="HE166" s="91"/>
      <c r="HF166" s="91"/>
      <c r="HG166" s="91"/>
      <c r="HH166" s="91"/>
      <c r="HI166" s="91"/>
      <c r="HJ166" s="91"/>
      <c r="HK166" s="91"/>
      <c r="HL166" s="91"/>
      <c r="HM166" s="91"/>
      <c r="HN166" s="91"/>
      <c r="HO166" s="91"/>
      <c r="HP166" s="91"/>
      <c r="HQ166" s="91"/>
      <c r="HR166" s="91"/>
      <c r="HS166" s="91"/>
      <c r="HT166" s="91"/>
      <c r="HU166" s="91"/>
      <c r="HV166" s="91"/>
      <c r="HW166" s="91"/>
      <c r="HX166" s="91"/>
      <c r="HY166" s="91"/>
      <c r="HZ166" s="91"/>
      <c r="IA166" s="91"/>
      <c r="IB166" s="91"/>
      <c r="IC166" s="91"/>
      <c r="ID166" s="91"/>
      <c r="IE166" s="91"/>
      <c r="IF166" s="91"/>
      <c r="IG166" s="91"/>
      <c r="IH166" s="91"/>
      <c r="II166" s="91"/>
      <c r="IJ166" s="91"/>
      <c r="IK166" s="91"/>
      <c r="IL166" s="91"/>
      <c r="IM166" s="91"/>
      <c r="IN166" s="91"/>
      <c r="IO166" s="91"/>
      <c r="IP166" s="91"/>
      <c r="IQ166" s="91"/>
      <c r="IR166" s="91"/>
      <c r="IS166" s="91"/>
      <c r="IT166" s="91"/>
      <c r="IU166" s="91"/>
      <c r="IV166" s="91"/>
      <c r="IW166" s="91"/>
      <c r="IX166" s="91"/>
      <c r="IY166" s="91"/>
      <c r="IZ166" s="91"/>
      <c r="JA166" s="91"/>
      <c r="JB166" s="91"/>
      <c r="JC166" s="91"/>
      <c r="JD166" s="91"/>
      <c r="JE166" s="91"/>
      <c r="JF166" s="91"/>
      <c r="JG166" s="91"/>
      <c r="JH166" s="91"/>
      <c r="JI166" s="91"/>
      <c r="JJ166" s="91"/>
      <c r="JK166" s="91"/>
      <c r="JL166" s="91"/>
      <c r="JM166" s="91"/>
      <c r="JN166" s="91"/>
      <c r="JO166" s="91"/>
      <c r="JP166" s="91"/>
      <c r="JQ166" s="91"/>
      <c r="JR166" s="91"/>
      <c r="JS166" s="91"/>
      <c r="JT166" s="91"/>
      <c r="JU166" s="91"/>
      <c r="JV166" s="91"/>
      <c r="JW166" s="91"/>
      <c r="JX166" s="91"/>
      <c r="JY166" s="91"/>
      <c r="JZ166" s="91"/>
      <c r="KA166" s="91"/>
      <c r="KB166" s="91"/>
      <c r="KC166" s="91"/>
      <c r="KD166" s="91"/>
    </row>
    <row r="167" spans="1:290" s="40" customFormat="1" x14ac:dyDescent="0.25">
      <c r="A167" s="107">
        <f t="shared" si="3"/>
        <v>2013158</v>
      </c>
      <c r="B167" s="29">
        <v>2206115328</v>
      </c>
      <c r="C167" s="47" t="s">
        <v>95</v>
      </c>
      <c r="D167" s="29" t="s">
        <v>96</v>
      </c>
      <c r="E167" s="78" t="s">
        <v>162</v>
      </c>
      <c r="F167" s="29" t="s">
        <v>163</v>
      </c>
      <c r="G167" s="44">
        <v>52.4</v>
      </c>
      <c r="H167" s="13">
        <v>41502</v>
      </c>
      <c r="I167" s="13">
        <v>41515</v>
      </c>
      <c r="J167" s="13">
        <v>41502</v>
      </c>
      <c r="K167" s="29" t="s">
        <v>12</v>
      </c>
      <c r="L167" s="16" t="s">
        <v>98</v>
      </c>
      <c r="M167" s="91"/>
      <c r="N167" s="91"/>
      <c r="O167" s="91"/>
      <c r="P167" s="91"/>
      <c r="Q167" s="91"/>
      <c r="R167" s="91"/>
      <c r="S167" s="91"/>
      <c r="T167" s="91"/>
      <c r="U167" s="91"/>
      <c r="V167" s="91"/>
      <c r="W167" s="91"/>
      <c r="X167" s="91"/>
      <c r="Y167" s="91"/>
      <c r="Z167" s="91"/>
      <c r="AA167" s="91"/>
      <c r="AB167" s="91"/>
      <c r="AC167" s="91"/>
      <c r="AD167" s="91"/>
      <c r="AE167" s="91"/>
      <c r="AF167" s="91"/>
      <c r="AG167" s="91"/>
      <c r="AH167" s="91"/>
      <c r="AI167" s="91"/>
      <c r="AJ167" s="91"/>
      <c r="AK167" s="91"/>
      <c r="AL167" s="91"/>
      <c r="AM167" s="91"/>
      <c r="AN167" s="91"/>
      <c r="AO167" s="91"/>
      <c r="AP167" s="91"/>
      <c r="AQ167" s="91"/>
      <c r="AR167" s="91"/>
      <c r="AS167" s="91"/>
      <c r="AT167" s="91"/>
      <c r="AU167" s="91"/>
      <c r="AV167" s="91"/>
      <c r="AW167" s="91"/>
      <c r="AX167" s="91"/>
      <c r="AY167" s="91"/>
      <c r="AZ167" s="91"/>
      <c r="BA167" s="91"/>
      <c r="BB167" s="91"/>
      <c r="BC167" s="91"/>
      <c r="BD167" s="91"/>
      <c r="BE167" s="91"/>
      <c r="BF167" s="91"/>
      <c r="BG167" s="91"/>
      <c r="BH167" s="91"/>
      <c r="BI167" s="91"/>
      <c r="BJ167" s="91"/>
      <c r="BK167" s="91"/>
      <c r="BL167" s="91"/>
      <c r="BM167" s="91"/>
      <c r="BN167" s="91"/>
      <c r="BO167" s="91"/>
      <c r="BP167" s="91"/>
      <c r="BQ167" s="91"/>
      <c r="BR167" s="91"/>
      <c r="BS167" s="91"/>
      <c r="BT167" s="91"/>
      <c r="BU167" s="91"/>
      <c r="BV167" s="91"/>
      <c r="BW167" s="91"/>
      <c r="BX167" s="91"/>
      <c r="BY167" s="91"/>
      <c r="BZ167" s="91"/>
      <c r="CA167" s="91"/>
      <c r="CB167" s="91"/>
      <c r="CC167" s="91"/>
      <c r="CD167" s="91"/>
      <c r="CE167" s="91"/>
      <c r="CF167" s="91"/>
      <c r="CG167" s="91"/>
      <c r="CH167" s="91"/>
      <c r="CI167" s="91"/>
      <c r="CJ167" s="91"/>
      <c r="CK167" s="91"/>
      <c r="CL167" s="91"/>
      <c r="CM167" s="91"/>
      <c r="CN167" s="91"/>
      <c r="CO167" s="91"/>
      <c r="CP167" s="91"/>
      <c r="CQ167" s="91"/>
      <c r="CR167" s="91"/>
      <c r="CS167" s="91"/>
      <c r="CT167" s="91"/>
      <c r="CU167" s="91"/>
      <c r="CV167" s="91"/>
      <c r="CW167" s="91"/>
      <c r="CX167" s="91"/>
      <c r="CY167" s="91"/>
      <c r="CZ167" s="91"/>
      <c r="DA167" s="91"/>
      <c r="DB167" s="91"/>
      <c r="DC167" s="91"/>
      <c r="DD167" s="91"/>
      <c r="DE167" s="91"/>
      <c r="DF167" s="91"/>
      <c r="DG167" s="91"/>
      <c r="DH167" s="91"/>
      <c r="DI167" s="91"/>
      <c r="DJ167" s="91"/>
      <c r="DK167" s="91"/>
      <c r="DL167" s="91"/>
      <c r="DM167" s="91"/>
      <c r="DN167" s="91"/>
      <c r="DO167" s="91"/>
      <c r="DP167" s="91"/>
      <c r="DQ167" s="91"/>
      <c r="DR167" s="91"/>
      <c r="DS167" s="91"/>
      <c r="DT167" s="91"/>
      <c r="DU167" s="91"/>
      <c r="DV167" s="91"/>
      <c r="DW167" s="91"/>
      <c r="DX167" s="91"/>
      <c r="DY167" s="91"/>
      <c r="DZ167" s="91"/>
      <c r="EA167" s="91"/>
      <c r="EB167" s="91"/>
      <c r="EC167" s="91"/>
      <c r="ED167" s="91"/>
      <c r="EE167" s="91"/>
      <c r="EF167" s="91"/>
      <c r="EG167" s="91"/>
      <c r="EH167" s="91"/>
      <c r="EI167" s="91"/>
      <c r="EJ167" s="91"/>
      <c r="EK167" s="91"/>
      <c r="EL167" s="91"/>
      <c r="EM167" s="91"/>
      <c r="EN167" s="91"/>
      <c r="EO167" s="91"/>
      <c r="EP167" s="91"/>
      <c r="EQ167" s="91"/>
      <c r="ER167" s="91"/>
      <c r="ES167" s="91"/>
      <c r="ET167" s="91"/>
      <c r="EU167" s="91"/>
      <c r="EV167" s="91"/>
      <c r="EW167" s="91"/>
      <c r="EX167" s="91"/>
      <c r="EY167" s="91"/>
      <c r="EZ167" s="91"/>
      <c r="FA167" s="91"/>
      <c r="FB167" s="91"/>
      <c r="FC167" s="91"/>
      <c r="FD167" s="91"/>
      <c r="FE167" s="91"/>
      <c r="FF167" s="91"/>
      <c r="FG167" s="91"/>
      <c r="FH167" s="91"/>
      <c r="FI167" s="91"/>
      <c r="FJ167" s="91"/>
      <c r="FK167" s="91"/>
      <c r="FL167" s="91"/>
      <c r="FM167" s="91"/>
      <c r="FN167" s="91"/>
      <c r="FO167" s="91"/>
      <c r="FP167" s="91"/>
      <c r="FQ167" s="91"/>
      <c r="FR167" s="91"/>
      <c r="FS167" s="91"/>
      <c r="FT167" s="91"/>
      <c r="FU167" s="91"/>
      <c r="FV167" s="91"/>
      <c r="FW167" s="91"/>
      <c r="FX167" s="91"/>
      <c r="FY167" s="91"/>
      <c r="FZ167" s="91"/>
      <c r="GA167" s="91"/>
      <c r="GB167" s="91"/>
      <c r="GC167" s="91"/>
      <c r="GD167" s="91"/>
      <c r="GE167" s="91"/>
      <c r="GF167" s="91"/>
      <c r="GG167" s="91"/>
      <c r="GH167" s="91"/>
      <c r="GI167" s="91"/>
      <c r="GJ167" s="91"/>
      <c r="GK167" s="91"/>
      <c r="GL167" s="91"/>
      <c r="GM167" s="91"/>
      <c r="GN167" s="91"/>
      <c r="GO167" s="91"/>
      <c r="GP167" s="91"/>
      <c r="GQ167" s="91"/>
      <c r="GR167" s="91"/>
      <c r="GS167" s="91"/>
      <c r="GT167" s="91"/>
      <c r="GU167" s="91"/>
      <c r="GV167" s="91"/>
      <c r="GW167" s="91"/>
      <c r="GX167" s="91"/>
      <c r="GY167" s="91"/>
      <c r="GZ167" s="91"/>
      <c r="HA167" s="91"/>
      <c r="HB167" s="91"/>
      <c r="HC167" s="91"/>
      <c r="HD167" s="91"/>
      <c r="HE167" s="91"/>
      <c r="HF167" s="91"/>
      <c r="HG167" s="91"/>
      <c r="HH167" s="91"/>
      <c r="HI167" s="91"/>
      <c r="HJ167" s="91"/>
      <c r="HK167" s="91"/>
      <c r="HL167" s="91"/>
      <c r="HM167" s="91"/>
      <c r="HN167" s="91"/>
      <c r="HO167" s="91"/>
      <c r="HP167" s="91"/>
      <c r="HQ167" s="91"/>
      <c r="HR167" s="91"/>
      <c r="HS167" s="91"/>
      <c r="HT167" s="91"/>
      <c r="HU167" s="91"/>
      <c r="HV167" s="91"/>
      <c r="HW167" s="91"/>
      <c r="HX167" s="91"/>
      <c r="HY167" s="91"/>
      <c r="HZ167" s="91"/>
      <c r="IA167" s="91"/>
      <c r="IB167" s="91"/>
      <c r="IC167" s="91"/>
      <c r="ID167" s="91"/>
      <c r="IE167" s="91"/>
      <c r="IF167" s="91"/>
      <c r="IG167" s="91"/>
      <c r="IH167" s="91"/>
      <c r="II167" s="91"/>
      <c r="IJ167" s="91"/>
      <c r="IK167" s="91"/>
      <c r="IL167" s="91"/>
      <c r="IM167" s="91"/>
      <c r="IN167" s="91"/>
      <c r="IO167" s="91"/>
      <c r="IP167" s="91"/>
      <c r="IQ167" s="91"/>
      <c r="IR167" s="91"/>
      <c r="IS167" s="91"/>
      <c r="IT167" s="91"/>
      <c r="IU167" s="91"/>
      <c r="IV167" s="91"/>
      <c r="IW167" s="91"/>
      <c r="IX167" s="91"/>
      <c r="IY167" s="91"/>
      <c r="IZ167" s="91"/>
      <c r="JA167" s="91"/>
      <c r="JB167" s="91"/>
      <c r="JC167" s="91"/>
      <c r="JD167" s="91"/>
      <c r="JE167" s="91"/>
      <c r="JF167" s="91"/>
      <c r="JG167" s="91"/>
      <c r="JH167" s="91"/>
      <c r="JI167" s="91"/>
      <c r="JJ167" s="91"/>
      <c r="JK167" s="91"/>
      <c r="JL167" s="91"/>
      <c r="JM167" s="91"/>
      <c r="JN167" s="91"/>
      <c r="JO167" s="91"/>
      <c r="JP167" s="91"/>
      <c r="JQ167" s="91"/>
      <c r="JR167" s="91"/>
      <c r="JS167" s="91"/>
      <c r="JT167" s="91"/>
      <c r="JU167" s="91"/>
      <c r="JV167" s="91"/>
      <c r="JW167" s="91"/>
      <c r="JX167" s="91"/>
      <c r="JY167" s="91"/>
      <c r="JZ167" s="91"/>
      <c r="KA167" s="91"/>
      <c r="KB167" s="91"/>
      <c r="KC167" s="91"/>
      <c r="KD167" s="91"/>
    </row>
    <row r="168" spans="1:290" s="40" customFormat="1" x14ac:dyDescent="0.25">
      <c r="A168" s="107">
        <f t="shared" si="3"/>
        <v>2013159</v>
      </c>
      <c r="B168" s="29">
        <v>20130416</v>
      </c>
      <c r="C168" s="30" t="s">
        <v>61</v>
      </c>
      <c r="D168" s="29" t="s">
        <v>62</v>
      </c>
      <c r="E168" s="78" t="s">
        <v>166</v>
      </c>
      <c r="F168" s="11" t="s">
        <v>297</v>
      </c>
      <c r="G168" s="38">
        <v>603.95000000000005</v>
      </c>
      <c r="H168" s="13">
        <v>41506</v>
      </c>
      <c r="I168" s="13">
        <v>41515</v>
      </c>
      <c r="J168" s="13">
        <v>41519</v>
      </c>
      <c r="K168" s="29" t="s">
        <v>12</v>
      </c>
      <c r="L168" s="16" t="s">
        <v>63</v>
      </c>
      <c r="M168" s="91"/>
      <c r="N168" s="91"/>
      <c r="O168" s="91"/>
      <c r="P168" s="91"/>
      <c r="Q168" s="91"/>
      <c r="R168" s="91"/>
      <c r="S168" s="91"/>
      <c r="T168" s="91"/>
      <c r="U168" s="91"/>
      <c r="V168" s="91"/>
      <c r="W168" s="91"/>
      <c r="X168" s="91"/>
      <c r="Y168" s="91"/>
      <c r="Z168" s="91"/>
      <c r="AA168" s="91"/>
      <c r="AB168" s="91"/>
      <c r="AC168" s="91"/>
      <c r="AD168" s="91"/>
      <c r="AE168" s="91"/>
      <c r="AF168" s="91"/>
      <c r="AG168" s="91"/>
      <c r="AH168" s="91"/>
      <c r="AI168" s="91"/>
      <c r="AJ168" s="91"/>
      <c r="AK168" s="91"/>
      <c r="AL168" s="91"/>
      <c r="AM168" s="91"/>
      <c r="AN168" s="91"/>
      <c r="AO168" s="91"/>
      <c r="AP168" s="91"/>
      <c r="AQ168" s="91"/>
      <c r="AR168" s="91"/>
      <c r="AS168" s="91"/>
      <c r="AT168" s="91"/>
      <c r="AU168" s="91"/>
      <c r="AV168" s="91"/>
      <c r="AW168" s="91"/>
      <c r="AX168" s="91"/>
      <c r="AY168" s="91"/>
      <c r="AZ168" s="91"/>
      <c r="BA168" s="91"/>
      <c r="BB168" s="91"/>
      <c r="BC168" s="91"/>
      <c r="BD168" s="91"/>
      <c r="BE168" s="91"/>
      <c r="BF168" s="91"/>
      <c r="BG168" s="91"/>
      <c r="BH168" s="91"/>
      <c r="BI168" s="91"/>
      <c r="BJ168" s="91"/>
      <c r="BK168" s="91"/>
      <c r="BL168" s="91"/>
      <c r="BM168" s="91"/>
      <c r="BN168" s="91"/>
      <c r="BO168" s="91"/>
      <c r="BP168" s="91"/>
      <c r="BQ168" s="91"/>
      <c r="BR168" s="91"/>
      <c r="BS168" s="91"/>
      <c r="BT168" s="91"/>
      <c r="BU168" s="91"/>
      <c r="BV168" s="91"/>
      <c r="BW168" s="91"/>
      <c r="BX168" s="91"/>
      <c r="BY168" s="91"/>
      <c r="BZ168" s="91"/>
      <c r="CA168" s="91"/>
      <c r="CB168" s="91"/>
      <c r="CC168" s="91"/>
      <c r="CD168" s="91"/>
      <c r="CE168" s="91"/>
      <c r="CF168" s="91"/>
      <c r="CG168" s="91"/>
      <c r="CH168" s="91"/>
      <c r="CI168" s="91"/>
      <c r="CJ168" s="91"/>
      <c r="CK168" s="91"/>
      <c r="CL168" s="91"/>
      <c r="CM168" s="91"/>
      <c r="CN168" s="91"/>
      <c r="CO168" s="91"/>
      <c r="CP168" s="91"/>
      <c r="CQ168" s="91"/>
      <c r="CR168" s="91"/>
      <c r="CS168" s="91"/>
      <c r="CT168" s="91"/>
      <c r="CU168" s="91"/>
      <c r="CV168" s="91"/>
      <c r="CW168" s="91"/>
      <c r="CX168" s="91"/>
      <c r="CY168" s="91"/>
      <c r="CZ168" s="91"/>
      <c r="DA168" s="91"/>
      <c r="DB168" s="91"/>
      <c r="DC168" s="91"/>
      <c r="DD168" s="91"/>
      <c r="DE168" s="91"/>
      <c r="DF168" s="91"/>
      <c r="DG168" s="91"/>
      <c r="DH168" s="91"/>
      <c r="DI168" s="91"/>
      <c r="DJ168" s="91"/>
      <c r="DK168" s="91"/>
      <c r="DL168" s="91"/>
      <c r="DM168" s="91"/>
      <c r="DN168" s="91"/>
      <c r="DO168" s="91"/>
      <c r="DP168" s="91"/>
      <c r="DQ168" s="91"/>
      <c r="DR168" s="91"/>
      <c r="DS168" s="91"/>
      <c r="DT168" s="91"/>
      <c r="DU168" s="91"/>
      <c r="DV168" s="91"/>
      <c r="DW168" s="91"/>
      <c r="DX168" s="91"/>
      <c r="DY168" s="91"/>
      <c r="DZ168" s="91"/>
      <c r="EA168" s="91"/>
      <c r="EB168" s="91"/>
      <c r="EC168" s="91"/>
      <c r="ED168" s="91"/>
      <c r="EE168" s="91"/>
      <c r="EF168" s="91"/>
      <c r="EG168" s="91"/>
      <c r="EH168" s="91"/>
      <c r="EI168" s="91"/>
      <c r="EJ168" s="91"/>
      <c r="EK168" s="91"/>
      <c r="EL168" s="91"/>
      <c r="EM168" s="91"/>
      <c r="EN168" s="91"/>
      <c r="EO168" s="91"/>
      <c r="EP168" s="91"/>
      <c r="EQ168" s="91"/>
      <c r="ER168" s="91"/>
      <c r="ES168" s="91"/>
      <c r="ET168" s="91"/>
      <c r="EU168" s="91"/>
      <c r="EV168" s="91"/>
      <c r="EW168" s="91"/>
      <c r="EX168" s="91"/>
      <c r="EY168" s="91"/>
      <c r="EZ168" s="91"/>
      <c r="FA168" s="91"/>
      <c r="FB168" s="91"/>
      <c r="FC168" s="91"/>
      <c r="FD168" s="91"/>
      <c r="FE168" s="91"/>
      <c r="FF168" s="91"/>
      <c r="FG168" s="91"/>
      <c r="FH168" s="91"/>
      <c r="FI168" s="91"/>
      <c r="FJ168" s="91"/>
      <c r="FK168" s="91"/>
      <c r="FL168" s="91"/>
      <c r="FM168" s="91"/>
      <c r="FN168" s="91"/>
      <c r="FO168" s="91"/>
      <c r="FP168" s="91"/>
      <c r="FQ168" s="91"/>
      <c r="FR168" s="91"/>
      <c r="FS168" s="91"/>
      <c r="FT168" s="91"/>
      <c r="FU168" s="91"/>
      <c r="FV168" s="91"/>
      <c r="FW168" s="91"/>
      <c r="FX168" s="91"/>
      <c r="FY168" s="91"/>
      <c r="FZ168" s="91"/>
      <c r="GA168" s="91"/>
      <c r="GB168" s="91"/>
      <c r="GC168" s="91"/>
      <c r="GD168" s="91"/>
      <c r="GE168" s="91"/>
      <c r="GF168" s="91"/>
      <c r="GG168" s="91"/>
      <c r="GH168" s="91"/>
      <c r="GI168" s="91"/>
      <c r="GJ168" s="91"/>
      <c r="GK168" s="91"/>
      <c r="GL168" s="91"/>
      <c r="GM168" s="91"/>
      <c r="GN168" s="91"/>
      <c r="GO168" s="91"/>
      <c r="GP168" s="91"/>
      <c r="GQ168" s="91"/>
      <c r="GR168" s="91"/>
      <c r="GS168" s="91"/>
      <c r="GT168" s="91"/>
      <c r="GU168" s="91"/>
      <c r="GV168" s="91"/>
      <c r="GW168" s="91"/>
      <c r="GX168" s="91"/>
      <c r="GY168" s="91"/>
      <c r="GZ168" s="91"/>
      <c r="HA168" s="91"/>
      <c r="HB168" s="91"/>
      <c r="HC168" s="91"/>
      <c r="HD168" s="91"/>
      <c r="HE168" s="91"/>
      <c r="HF168" s="91"/>
      <c r="HG168" s="91"/>
      <c r="HH168" s="91"/>
      <c r="HI168" s="91"/>
      <c r="HJ168" s="91"/>
      <c r="HK168" s="91"/>
      <c r="HL168" s="91"/>
      <c r="HM168" s="91"/>
      <c r="HN168" s="91"/>
      <c r="HO168" s="91"/>
      <c r="HP168" s="91"/>
      <c r="HQ168" s="91"/>
      <c r="HR168" s="91"/>
      <c r="HS168" s="91"/>
      <c r="HT168" s="91"/>
      <c r="HU168" s="91"/>
      <c r="HV168" s="91"/>
      <c r="HW168" s="91"/>
      <c r="HX168" s="91"/>
      <c r="HY168" s="91"/>
      <c r="HZ168" s="91"/>
      <c r="IA168" s="91"/>
      <c r="IB168" s="91"/>
      <c r="IC168" s="91"/>
      <c r="ID168" s="91"/>
      <c r="IE168" s="91"/>
      <c r="IF168" s="91"/>
      <c r="IG168" s="91"/>
      <c r="IH168" s="91"/>
      <c r="II168" s="91"/>
      <c r="IJ168" s="91"/>
      <c r="IK168" s="91"/>
      <c r="IL168" s="91"/>
      <c r="IM168" s="91"/>
      <c r="IN168" s="91"/>
      <c r="IO168" s="91"/>
      <c r="IP168" s="91"/>
      <c r="IQ168" s="91"/>
      <c r="IR168" s="91"/>
      <c r="IS168" s="91"/>
      <c r="IT168" s="91"/>
      <c r="IU168" s="91"/>
      <c r="IV168" s="91"/>
      <c r="IW168" s="91"/>
      <c r="IX168" s="91"/>
      <c r="IY168" s="91"/>
      <c r="IZ168" s="91"/>
      <c r="JA168" s="91"/>
      <c r="JB168" s="91"/>
      <c r="JC168" s="91"/>
      <c r="JD168" s="91"/>
      <c r="JE168" s="91"/>
      <c r="JF168" s="91"/>
      <c r="JG168" s="91"/>
      <c r="JH168" s="91"/>
      <c r="JI168" s="91"/>
      <c r="JJ168" s="91"/>
      <c r="JK168" s="91"/>
      <c r="JL168" s="91"/>
      <c r="JM168" s="91"/>
      <c r="JN168" s="91"/>
      <c r="JO168" s="91"/>
      <c r="JP168" s="91"/>
      <c r="JQ168" s="91"/>
      <c r="JR168" s="91"/>
      <c r="JS168" s="91"/>
      <c r="JT168" s="91"/>
      <c r="JU168" s="91"/>
      <c r="JV168" s="91"/>
      <c r="JW168" s="91"/>
      <c r="JX168" s="91"/>
      <c r="JY168" s="91"/>
      <c r="JZ168" s="91"/>
      <c r="KA168" s="91"/>
      <c r="KB168" s="91"/>
      <c r="KC168" s="91"/>
      <c r="KD168" s="91"/>
    </row>
    <row r="169" spans="1:290" s="40" customFormat="1" x14ac:dyDescent="0.25">
      <c r="A169" s="107">
        <f t="shared" si="3"/>
        <v>2013160</v>
      </c>
      <c r="B169" s="29">
        <v>7308422553</v>
      </c>
      <c r="C169" s="12" t="s">
        <v>26</v>
      </c>
      <c r="D169" s="11" t="s">
        <v>27</v>
      </c>
      <c r="E169" s="78">
        <v>35763469</v>
      </c>
      <c r="F169" s="29" t="s">
        <v>298</v>
      </c>
      <c r="G169" s="33">
        <v>17.260000000000002</v>
      </c>
      <c r="H169" s="13">
        <v>41508</v>
      </c>
      <c r="I169" s="13">
        <v>41520</v>
      </c>
      <c r="J169" s="13">
        <v>41519</v>
      </c>
      <c r="K169" s="29" t="s">
        <v>12</v>
      </c>
      <c r="L169" s="16" t="s">
        <v>20</v>
      </c>
      <c r="M169" s="91"/>
      <c r="N169" s="91"/>
      <c r="O169" s="91"/>
      <c r="P169" s="91"/>
      <c r="Q169" s="91"/>
      <c r="R169" s="91"/>
      <c r="S169" s="91"/>
      <c r="T169" s="91"/>
      <c r="U169" s="91"/>
      <c r="V169" s="91"/>
      <c r="W169" s="91"/>
      <c r="X169" s="91"/>
      <c r="Y169" s="91"/>
      <c r="Z169" s="91"/>
      <c r="AA169" s="91"/>
      <c r="AB169" s="91"/>
      <c r="AC169" s="91"/>
      <c r="AD169" s="91"/>
      <c r="AE169" s="91"/>
      <c r="AF169" s="91"/>
      <c r="AG169" s="91"/>
      <c r="AH169" s="91"/>
      <c r="AI169" s="91"/>
      <c r="AJ169" s="91"/>
      <c r="AK169" s="91"/>
      <c r="AL169" s="91"/>
      <c r="AM169" s="91"/>
      <c r="AN169" s="91"/>
      <c r="AO169" s="91"/>
      <c r="AP169" s="91"/>
      <c r="AQ169" s="91"/>
      <c r="AR169" s="91"/>
      <c r="AS169" s="91"/>
      <c r="AT169" s="91"/>
      <c r="AU169" s="91"/>
      <c r="AV169" s="91"/>
      <c r="AW169" s="91"/>
      <c r="AX169" s="91"/>
      <c r="AY169" s="91"/>
      <c r="AZ169" s="91"/>
      <c r="BA169" s="91"/>
      <c r="BB169" s="91"/>
      <c r="BC169" s="91"/>
      <c r="BD169" s="91"/>
      <c r="BE169" s="91"/>
      <c r="BF169" s="91"/>
      <c r="BG169" s="91"/>
      <c r="BH169" s="91"/>
      <c r="BI169" s="91"/>
      <c r="BJ169" s="91"/>
      <c r="BK169" s="91"/>
      <c r="BL169" s="91"/>
      <c r="BM169" s="91"/>
      <c r="BN169" s="91"/>
      <c r="BO169" s="91"/>
      <c r="BP169" s="91"/>
      <c r="BQ169" s="91"/>
      <c r="BR169" s="91"/>
      <c r="BS169" s="91"/>
      <c r="BT169" s="91"/>
      <c r="BU169" s="91"/>
      <c r="BV169" s="91"/>
      <c r="BW169" s="91"/>
      <c r="BX169" s="91"/>
      <c r="BY169" s="91"/>
      <c r="BZ169" s="91"/>
      <c r="CA169" s="91"/>
      <c r="CB169" s="91"/>
      <c r="CC169" s="91"/>
      <c r="CD169" s="91"/>
      <c r="CE169" s="91"/>
      <c r="CF169" s="91"/>
      <c r="CG169" s="91"/>
      <c r="CH169" s="91"/>
      <c r="CI169" s="91"/>
      <c r="CJ169" s="91"/>
      <c r="CK169" s="91"/>
      <c r="CL169" s="91"/>
      <c r="CM169" s="91"/>
      <c r="CN169" s="91"/>
      <c r="CO169" s="91"/>
      <c r="CP169" s="91"/>
      <c r="CQ169" s="91"/>
      <c r="CR169" s="91"/>
      <c r="CS169" s="91"/>
      <c r="CT169" s="91"/>
      <c r="CU169" s="91"/>
      <c r="CV169" s="91"/>
      <c r="CW169" s="91"/>
      <c r="CX169" s="91"/>
      <c r="CY169" s="91"/>
      <c r="CZ169" s="91"/>
      <c r="DA169" s="91"/>
      <c r="DB169" s="91"/>
      <c r="DC169" s="91"/>
      <c r="DD169" s="91"/>
      <c r="DE169" s="91"/>
      <c r="DF169" s="91"/>
      <c r="DG169" s="91"/>
      <c r="DH169" s="91"/>
      <c r="DI169" s="91"/>
      <c r="DJ169" s="91"/>
      <c r="DK169" s="91"/>
      <c r="DL169" s="91"/>
      <c r="DM169" s="91"/>
      <c r="DN169" s="91"/>
      <c r="DO169" s="91"/>
      <c r="DP169" s="91"/>
      <c r="DQ169" s="91"/>
      <c r="DR169" s="91"/>
      <c r="DS169" s="91"/>
      <c r="DT169" s="91"/>
      <c r="DU169" s="91"/>
      <c r="DV169" s="91"/>
      <c r="DW169" s="91"/>
      <c r="DX169" s="91"/>
      <c r="DY169" s="91"/>
      <c r="DZ169" s="91"/>
      <c r="EA169" s="91"/>
      <c r="EB169" s="91"/>
      <c r="EC169" s="91"/>
      <c r="ED169" s="91"/>
      <c r="EE169" s="91"/>
      <c r="EF169" s="91"/>
      <c r="EG169" s="91"/>
      <c r="EH169" s="91"/>
      <c r="EI169" s="91"/>
      <c r="EJ169" s="91"/>
      <c r="EK169" s="91"/>
      <c r="EL169" s="91"/>
      <c r="EM169" s="91"/>
      <c r="EN169" s="91"/>
      <c r="EO169" s="91"/>
      <c r="EP169" s="91"/>
      <c r="EQ169" s="91"/>
      <c r="ER169" s="91"/>
      <c r="ES169" s="91"/>
      <c r="ET169" s="91"/>
      <c r="EU169" s="91"/>
      <c r="EV169" s="91"/>
      <c r="EW169" s="91"/>
      <c r="EX169" s="91"/>
      <c r="EY169" s="91"/>
      <c r="EZ169" s="91"/>
      <c r="FA169" s="91"/>
      <c r="FB169" s="91"/>
      <c r="FC169" s="91"/>
      <c r="FD169" s="91"/>
      <c r="FE169" s="91"/>
      <c r="FF169" s="91"/>
      <c r="FG169" s="91"/>
      <c r="FH169" s="91"/>
      <c r="FI169" s="91"/>
      <c r="FJ169" s="91"/>
      <c r="FK169" s="91"/>
      <c r="FL169" s="91"/>
      <c r="FM169" s="91"/>
      <c r="FN169" s="91"/>
      <c r="FO169" s="91"/>
      <c r="FP169" s="91"/>
      <c r="FQ169" s="91"/>
      <c r="FR169" s="91"/>
      <c r="FS169" s="91"/>
      <c r="FT169" s="91"/>
      <c r="FU169" s="91"/>
      <c r="FV169" s="91"/>
      <c r="FW169" s="91"/>
      <c r="FX169" s="91"/>
      <c r="FY169" s="91"/>
      <c r="FZ169" s="91"/>
      <c r="GA169" s="91"/>
      <c r="GB169" s="91"/>
      <c r="GC169" s="91"/>
      <c r="GD169" s="91"/>
      <c r="GE169" s="91"/>
      <c r="GF169" s="91"/>
      <c r="GG169" s="91"/>
      <c r="GH169" s="91"/>
      <c r="GI169" s="91"/>
      <c r="GJ169" s="91"/>
      <c r="GK169" s="91"/>
      <c r="GL169" s="91"/>
      <c r="GM169" s="91"/>
      <c r="GN169" s="91"/>
      <c r="GO169" s="91"/>
      <c r="GP169" s="91"/>
      <c r="GQ169" s="91"/>
      <c r="GR169" s="91"/>
      <c r="GS169" s="91"/>
      <c r="GT169" s="91"/>
      <c r="GU169" s="91"/>
      <c r="GV169" s="91"/>
      <c r="GW169" s="91"/>
      <c r="GX169" s="91"/>
      <c r="GY169" s="91"/>
      <c r="GZ169" s="91"/>
      <c r="HA169" s="91"/>
      <c r="HB169" s="91"/>
      <c r="HC169" s="91"/>
      <c r="HD169" s="91"/>
      <c r="HE169" s="91"/>
      <c r="HF169" s="91"/>
      <c r="HG169" s="91"/>
      <c r="HH169" s="91"/>
      <c r="HI169" s="91"/>
      <c r="HJ169" s="91"/>
      <c r="HK169" s="91"/>
      <c r="HL169" s="91"/>
      <c r="HM169" s="91"/>
      <c r="HN169" s="91"/>
      <c r="HO169" s="91"/>
      <c r="HP169" s="91"/>
      <c r="HQ169" s="91"/>
      <c r="HR169" s="91"/>
      <c r="HS169" s="91"/>
      <c r="HT169" s="91"/>
      <c r="HU169" s="91"/>
      <c r="HV169" s="91"/>
      <c r="HW169" s="91"/>
      <c r="HX169" s="91"/>
      <c r="HY169" s="91"/>
      <c r="HZ169" s="91"/>
      <c r="IA169" s="91"/>
      <c r="IB169" s="91"/>
      <c r="IC169" s="91"/>
      <c r="ID169" s="91"/>
      <c r="IE169" s="91"/>
      <c r="IF169" s="91"/>
      <c r="IG169" s="91"/>
      <c r="IH169" s="91"/>
      <c r="II169" s="91"/>
      <c r="IJ169" s="91"/>
      <c r="IK169" s="91"/>
      <c r="IL169" s="91"/>
      <c r="IM169" s="91"/>
      <c r="IN169" s="91"/>
      <c r="IO169" s="91"/>
      <c r="IP169" s="91"/>
      <c r="IQ169" s="91"/>
      <c r="IR169" s="91"/>
      <c r="IS169" s="91"/>
      <c r="IT169" s="91"/>
      <c r="IU169" s="91"/>
      <c r="IV169" s="91"/>
      <c r="IW169" s="91"/>
      <c r="IX169" s="91"/>
      <c r="IY169" s="91"/>
      <c r="IZ169" s="91"/>
      <c r="JA169" s="91"/>
      <c r="JB169" s="91"/>
      <c r="JC169" s="91"/>
      <c r="JD169" s="91"/>
      <c r="JE169" s="91"/>
      <c r="JF169" s="91"/>
      <c r="JG169" s="91"/>
      <c r="JH169" s="91"/>
      <c r="JI169" s="91"/>
      <c r="JJ169" s="91"/>
      <c r="JK169" s="91"/>
      <c r="JL169" s="91"/>
      <c r="JM169" s="91"/>
      <c r="JN169" s="91"/>
      <c r="JO169" s="91"/>
      <c r="JP169" s="91"/>
      <c r="JQ169" s="91"/>
      <c r="JR169" s="91"/>
      <c r="JS169" s="91"/>
      <c r="JT169" s="91"/>
      <c r="JU169" s="91"/>
      <c r="JV169" s="91"/>
      <c r="JW169" s="91"/>
      <c r="JX169" s="91"/>
      <c r="JY169" s="91"/>
      <c r="JZ169" s="91"/>
      <c r="KA169" s="91"/>
      <c r="KB169" s="91"/>
      <c r="KC169" s="91"/>
      <c r="KD169" s="91"/>
    </row>
    <row r="170" spans="1:290" s="40" customFormat="1" x14ac:dyDescent="0.25">
      <c r="A170" s="107">
        <f t="shared" si="3"/>
        <v>2013161</v>
      </c>
      <c r="B170" s="29">
        <v>5018300140</v>
      </c>
      <c r="C170" s="30" t="s">
        <v>13</v>
      </c>
      <c r="D170" s="29" t="s">
        <v>14</v>
      </c>
      <c r="E170" s="78" t="s">
        <v>219</v>
      </c>
      <c r="F170" s="29" t="s">
        <v>299</v>
      </c>
      <c r="G170" s="33">
        <v>91.3</v>
      </c>
      <c r="H170" s="13">
        <v>41509</v>
      </c>
      <c r="I170" s="13">
        <v>41522</v>
      </c>
      <c r="J170" s="13">
        <v>41519</v>
      </c>
      <c r="K170" s="29" t="s">
        <v>12</v>
      </c>
      <c r="L170" s="110"/>
      <c r="M170" s="91"/>
      <c r="N170" s="91"/>
      <c r="O170" s="91"/>
      <c r="P170" s="91"/>
      <c r="Q170" s="91"/>
      <c r="R170" s="91"/>
      <c r="S170" s="91"/>
      <c r="T170" s="91"/>
      <c r="U170" s="91"/>
      <c r="V170" s="91"/>
      <c r="W170" s="91"/>
      <c r="X170" s="91"/>
      <c r="Y170" s="91"/>
      <c r="Z170" s="91"/>
      <c r="AA170" s="91"/>
      <c r="AB170" s="91"/>
      <c r="AC170" s="91"/>
      <c r="AD170" s="91"/>
      <c r="AE170" s="91"/>
      <c r="AF170" s="91"/>
      <c r="AG170" s="91"/>
      <c r="AH170" s="91"/>
      <c r="AI170" s="91"/>
      <c r="AJ170" s="91"/>
      <c r="AK170" s="91"/>
      <c r="AL170" s="91"/>
      <c r="AM170" s="91"/>
      <c r="AN170" s="91"/>
      <c r="AO170" s="91"/>
      <c r="AP170" s="91"/>
      <c r="AQ170" s="91"/>
      <c r="AR170" s="91"/>
      <c r="AS170" s="91"/>
      <c r="AT170" s="91"/>
      <c r="AU170" s="91"/>
      <c r="AV170" s="91"/>
      <c r="AW170" s="91"/>
      <c r="AX170" s="91"/>
      <c r="AY170" s="91"/>
      <c r="AZ170" s="91"/>
      <c r="BA170" s="91"/>
      <c r="BB170" s="91"/>
      <c r="BC170" s="91"/>
      <c r="BD170" s="91"/>
      <c r="BE170" s="91"/>
      <c r="BF170" s="91"/>
      <c r="BG170" s="91"/>
      <c r="BH170" s="91"/>
      <c r="BI170" s="91"/>
      <c r="BJ170" s="91"/>
      <c r="BK170" s="91"/>
      <c r="BL170" s="91"/>
      <c r="BM170" s="91"/>
      <c r="BN170" s="91"/>
      <c r="BO170" s="91"/>
      <c r="BP170" s="91"/>
      <c r="BQ170" s="91"/>
      <c r="BR170" s="91"/>
      <c r="BS170" s="91"/>
      <c r="BT170" s="91"/>
      <c r="BU170" s="91"/>
      <c r="BV170" s="91"/>
      <c r="BW170" s="91"/>
      <c r="BX170" s="91"/>
      <c r="BY170" s="91"/>
      <c r="BZ170" s="91"/>
      <c r="CA170" s="91"/>
      <c r="CB170" s="91"/>
      <c r="CC170" s="91"/>
      <c r="CD170" s="91"/>
      <c r="CE170" s="91"/>
      <c r="CF170" s="91"/>
      <c r="CG170" s="91"/>
      <c r="CH170" s="91"/>
      <c r="CI170" s="91"/>
      <c r="CJ170" s="91"/>
      <c r="CK170" s="91"/>
      <c r="CL170" s="91"/>
      <c r="CM170" s="91"/>
      <c r="CN170" s="91"/>
      <c r="CO170" s="91"/>
      <c r="CP170" s="91"/>
      <c r="CQ170" s="91"/>
      <c r="CR170" s="91"/>
      <c r="CS170" s="91"/>
      <c r="CT170" s="91"/>
      <c r="CU170" s="91"/>
      <c r="CV170" s="91"/>
      <c r="CW170" s="91"/>
      <c r="CX170" s="91"/>
      <c r="CY170" s="91"/>
      <c r="CZ170" s="91"/>
      <c r="DA170" s="91"/>
      <c r="DB170" s="91"/>
      <c r="DC170" s="91"/>
      <c r="DD170" s="91"/>
      <c r="DE170" s="91"/>
      <c r="DF170" s="91"/>
      <c r="DG170" s="91"/>
      <c r="DH170" s="91"/>
      <c r="DI170" s="91"/>
      <c r="DJ170" s="91"/>
      <c r="DK170" s="91"/>
      <c r="DL170" s="91"/>
      <c r="DM170" s="91"/>
      <c r="DN170" s="91"/>
      <c r="DO170" s="91"/>
      <c r="DP170" s="91"/>
      <c r="DQ170" s="91"/>
      <c r="DR170" s="91"/>
      <c r="DS170" s="91"/>
      <c r="DT170" s="91"/>
      <c r="DU170" s="91"/>
      <c r="DV170" s="91"/>
      <c r="DW170" s="91"/>
      <c r="DX170" s="91"/>
      <c r="DY170" s="91"/>
      <c r="DZ170" s="91"/>
      <c r="EA170" s="91"/>
      <c r="EB170" s="91"/>
      <c r="EC170" s="91"/>
      <c r="ED170" s="91"/>
      <c r="EE170" s="91"/>
      <c r="EF170" s="91"/>
      <c r="EG170" s="91"/>
      <c r="EH170" s="91"/>
      <c r="EI170" s="91"/>
      <c r="EJ170" s="91"/>
      <c r="EK170" s="91"/>
      <c r="EL170" s="91"/>
      <c r="EM170" s="91"/>
      <c r="EN170" s="91"/>
      <c r="EO170" s="91"/>
      <c r="EP170" s="91"/>
      <c r="EQ170" s="91"/>
      <c r="ER170" s="91"/>
      <c r="ES170" s="91"/>
      <c r="ET170" s="91"/>
      <c r="EU170" s="91"/>
      <c r="EV170" s="91"/>
      <c r="EW170" s="91"/>
      <c r="EX170" s="91"/>
      <c r="EY170" s="91"/>
      <c r="EZ170" s="91"/>
      <c r="FA170" s="91"/>
      <c r="FB170" s="91"/>
      <c r="FC170" s="91"/>
      <c r="FD170" s="91"/>
      <c r="FE170" s="91"/>
      <c r="FF170" s="91"/>
      <c r="FG170" s="91"/>
      <c r="FH170" s="91"/>
      <c r="FI170" s="91"/>
      <c r="FJ170" s="91"/>
      <c r="FK170" s="91"/>
      <c r="FL170" s="91"/>
      <c r="FM170" s="91"/>
      <c r="FN170" s="91"/>
      <c r="FO170" s="91"/>
      <c r="FP170" s="91"/>
      <c r="FQ170" s="91"/>
      <c r="FR170" s="91"/>
      <c r="FS170" s="91"/>
      <c r="FT170" s="91"/>
      <c r="FU170" s="91"/>
      <c r="FV170" s="91"/>
      <c r="FW170" s="91"/>
      <c r="FX170" s="91"/>
      <c r="FY170" s="91"/>
      <c r="FZ170" s="91"/>
      <c r="GA170" s="91"/>
      <c r="GB170" s="91"/>
      <c r="GC170" s="91"/>
      <c r="GD170" s="91"/>
      <c r="GE170" s="91"/>
      <c r="GF170" s="91"/>
      <c r="GG170" s="91"/>
      <c r="GH170" s="91"/>
      <c r="GI170" s="91"/>
      <c r="GJ170" s="91"/>
      <c r="GK170" s="91"/>
      <c r="GL170" s="91"/>
      <c r="GM170" s="91"/>
      <c r="GN170" s="91"/>
      <c r="GO170" s="91"/>
      <c r="GP170" s="91"/>
      <c r="GQ170" s="91"/>
      <c r="GR170" s="91"/>
      <c r="GS170" s="91"/>
      <c r="GT170" s="91"/>
      <c r="GU170" s="91"/>
      <c r="GV170" s="91"/>
      <c r="GW170" s="91"/>
      <c r="GX170" s="91"/>
      <c r="GY170" s="91"/>
      <c r="GZ170" s="91"/>
      <c r="HA170" s="91"/>
      <c r="HB170" s="91"/>
      <c r="HC170" s="91"/>
      <c r="HD170" s="91"/>
      <c r="HE170" s="91"/>
      <c r="HF170" s="91"/>
      <c r="HG170" s="91"/>
      <c r="HH170" s="91"/>
      <c r="HI170" s="91"/>
      <c r="HJ170" s="91"/>
      <c r="HK170" s="91"/>
      <c r="HL170" s="91"/>
      <c r="HM170" s="91"/>
      <c r="HN170" s="91"/>
      <c r="HO170" s="91"/>
      <c r="HP170" s="91"/>
      <c r="HQ170" s="91"/>
      <c r="HR170" s="91"/>
      <c r="HS170" s="91"/>
      <c r="HT170" s="91"/>
      <c r="HU170" s="91"/>
      <c r="HV170" s="91"/>
      <c r="HW170" s="91"/>
      <c r="HX170" s="91"/>
      <c r="HY170" s="91"/>
      <c r="HZ170" s="91"/>
      <c r="IA170" s="91"/>
      <c r="IB170" s="91"/>
      <c r="IC170" s="91"/>
      <c r="ID170" s="91"/>
      <c r="IE170" s="91"/>
      <c r="IF170" s="91"/>
      <c r="IG170" s="91"/>
      <c r="IH170" s="91"/>
      <c r="II170" s="91"/>
      <c r="IJ170" s="91"/>
      <c r="IK170" s="91"/>
      <c r="IL170" s="91"/>
      <c r="IM170" s="91"/>
      <c r="IN170" s="91"/>
      <c r="IO170" s="91"/>
      <c r="IP170" s="91"/>
      <c r="IQ170" s="91"/>
      <c r="IR170" s="91"/>
      <c r="IS170" s="91"/>
      <c r="IT170" s="91"/>
      <c r="IU170" s="91"/>
      <c r="IV170" s="91"/>
      <c r="IW170" s="91"/>
      <c r="IX170" s="91"/>
      <c r="IY170" s="91"/>
      <c r="IZ170" s="91"/>
      <c r="JA170" s="91"/>
      <c r="JB170" s="91"/>
      <c r="JC170" s="91"/>
      <c r="JD170" s="91"/>
      <c r="JE170" s="91"/>
      <c r="JF170" s="91"/>
      <c r="JG170" s="91"/>
      <c r="JH170" s="91"/>
      <c r="JI170" s="91"/>
      <c r="JJ170" s="91"/>
      <c r="JK170" s="91"/>
      <c r="JL170" s="91"/>
      <c r="JM170" s="91"/>
      <c r="JN170" s="91"/>
      <c r="JO170" s="91"/>
      <c r="JP170" s="91"/>
      <c r="JQ170" s="91"/>
      <c r="JR170" s="91"/>
      <c r="JS170" s="91"/>
      <c r="JT170" s="91"/>
      <c r="JU170" s="91"/>
      <c r="JV170" s="91"/>
      <c r="JW170" s="91"/>
      <c r="JX170" s="91"/>
      <c r="JY170" s="91"/>
      <c r="JZ170" s="91"/>
      <c r="KA170" s="91"/>
      <c r="KB170" s="91"/>
      <c r="KC170" s="91"/>
      <c r="KD170" s="91"/>
    </row>
    <row r="171" spans="1:290" s="40" customFormat="1" x14ac:dyDescent="0.25">
      <c r="A171" s="107">
        <f t="shared" si="3"/>
        <v>2013162</v>
      </c>
      <c r="B171" s="29">
        <v>20132659</v>
      </c>
      <c r="C171" s="100" t="s">
        <v>300</v>
      </c>
      <c r="D171" s="29" t="s">
        <v>89</v>
      </c>
      <c r="E171" s="101" t="s">
        <v>177</v>
      </c>
      <c r="F171" s="29" t="s">
        <v>301</v>
      </c>
      <c r="G171" s="33">
        <v>54.9</v>
      </c>
      <c r="H171" s="102">
        <v>41509</v>
      </c>
      <c r="I171" s="102">
        <v>41520</v>
      </c>
      <c r="J171" s="102" t="s">
        <v>302</v>
      </c>
      <c r="K171" s="29" t="s">
        <v>12</v>
      </c>
      <c r="L171" s="110"/>
      <c r="M171" s="91"/>
      <c r="N171" s="91"/>
      <c r="O171" s="91"/>
      <c r="P171" s="91"/>
      <c r="Q171" s="91"/>
      <c r="R171" s="91"/>
      <c r="S171" s="91"/>
      <c r="T171" s="91"/>
      <c r="U171" s="91"/>
      <c r="V171" s="91"/>
      <c r="W171" s="91"/>
      <c r="X171" s="91"/>
      <c r="Y171" s="91"/>
      <c r="Z171" s="91"/>
      <c r="AA171" s="91"/>
      <c r="AB171" s="91"/>
      <c r="AC171" s="91"/>
      <c r="AD171" s="91"/>
      <c r="AE171" s="91"/>
      <c r="AF171" s="91"/>
      <c r="AG171" s="91"/>
      <c r="AH171" s="91"/>
      <c r="AI171" s="91"/>
      <c r="AJ171" s="91"/>
      <c r="AK171" s="91"/>
      <c r="AL171" s="91"/>
      <c r="AM171" s="91"/>
      <c r="AN171" s="91"/>
      <c r="AO171" s="91"/>
      <c r="AP171" s="91"/>
      <c r="AQ171" s="91"/>
      <c r="AR171" s="91"/>
      <c r="AS171" s="91"/>
      <c r="AT171" s="91"/>
      <c r="AU171" s="91"/>
      <c r="AV171" s="91"/>
      <c r="AW171" s="91"/>
      <c r="AX171" s="91"/>
      <c r="AY171" s="91"/>
      <c r="AZ171" s="91"/>
      <c r="BA171" s="91"/>
      <c r="BB171" s="91"/>
      <c r="BC171" s="91"/>
      <c r="BD171" s="91"/>
      <c r="BE171" s="91"/>
      <c r="BF171" s="91"/>
      <c r="BG171" s="91"/>
      <c r="BH171" s="91"/>
      <c r="BI171" s="91"/>
      <c r="BJ171" s="91"/>
      <c r="BK171" s="91"/>
      <c r="BL171" s="91"/>
      <c r="BM171" s="91"/>
      <c r="BN171" s="91"/>
      <c r="BO171" s="91"/>
      <c r="BP171" s="91"/>
      <c r="BQ171" s="91"/>
      <c r="BR171" s="91"/>
      <c r="BS171" s="91"/>
      <c r="BT171" s="91"/>
      <c r="BU171" s="91"/>
      <c r="BV171" s="91"/>
      <c r="BW171" s="91"/>
      <c r="BX171" s="91"/>
      <c r="BY171" s="91"/>
      <c r="BZ171" s="91"/>
      <c r="CA171" s="91"/>
      <c r="CB171" s="91"/>
      <c r="CC171" s="91"/>
      <c r="CD171" s="91"/>
      <c r="CE171" s="91"/>
      <c r="CF171" s="91"/>
      <c r="CG171" s="91"/>
      <c r="CH171" s="91"/>
      <c r="CI171" s="91"/>
      <c r="CJ171" s="91"/>
      <c r="CK171" s="91"/>
      <c r="CL171" s="91"/>
      <c r="CM171" s="91"/>
      <c r="CN171" s="91"/>
      <c r="CO171" s="91"/>
      <c r="CP171" s="91"/>
      <c r="CQ171" s="91"/>
      <c r="CR171" s="91"/>
      <c r="CS171" s="91"/>
      <c r="CT171" s="91"/>
      <c r="CU171" s="91"/>
      <c r="CV171" s="91"/>
      <c r="CW171" s="91"/>
      <c r="CX171" s="91"/>
      <c r="CY171" s="91"/>
      <c r="CZ171" s="91"/>
      <c r="DA171" s="91"/>
      <c r="DB171" s="91"/>
      <c r="DC171" s="91"/>
      <c r="DD171" s="91"/>
      <c r="DE171" s="91"/>
      <c r="DF171" s="91"/>
      <c r="DG171" s="91"/>
      <c r="DH171" s="91"/>
      <c r="DI171" s="91"/>
      <c r="DJ171" s="91"/>
      <c r="DK171" s="91"/>
      <c r="DL171" s="91"/>
      <c r="DM171" s="91"/>
      <c r="DN171" s="91"/>
      <c r="DO171" s="91"/>
      <c r="DP171" s="91"/>
      <c r="DQ171" s="91"/>
      <c r="DR171" s="91"/>
      <c r="DS171" s="91"/>
      <c r="DT171" s="91"/>
      <c r="DU171" s="91"/>
      <c r="DV171" s="91"/>
      <c r="DW171" s="91"/>
      <c r="DX171" s="91"/>
      <c r="DY171" s="91"/>
      <c r="DZ171" s="91"/>
      <c r="EA171" s="91"/>
      <c r="EB171" s="91"/>
      <c r="EC171" s="91"/>
      <c r="ED171" s="91"/>
      <c r="EE171" s="91"/>
      <c r="EF171" s="91"/>
      <c r="EG171" s="91"/>
      <c r="EH171" s="91"/>
      <c r="EI171" s="91"/>
      <c r="EJ171" s="91"/>
      <c r="EK171" s="91"/>
      <c r="EL171" s="91"/>
      <c r="EM171" s="91"/>
      <c r="EN171" s="91"/>
      <c r="EO171" s="91"/>
      <c r="EP171" s="91"/>
      <c r="EQ171" s="91"/>
      <c r="ER171" s="91"/>
      <c r="ES171" s="91"/>
      <c r="ET171" s="91"/>
      <c r="EU171" s="91"/>
      <c r="EV171" s="91"/>
      <c r="EW171" s="91"/>
      <c r="EX171" s="91"/>
      <c r="EY171" s="91"/>
      <c r="EZ171" s="91"/>
      <c r="FA171" s="91"/>
      <c r="FB171" s="91"/>
      <c r="FC171" s="91"/>
      <c r="FD171" s="91"/>
      <c r="FE171" s="91"/>
      <c r="FF171" s="91"/>
      <c r="FG171" s="91"/>
      <c r="FH171" s="91"/>
      <c r="FI171" s="91"/>
      <c r="FJ171" s="91"/>
      <c r="FK171" s="91"/>
      <c r="FL171" s="91"/>
      <c r="FM171" s="91"/>
      <c r="FN171" s="91"/>
      <c r="FO171" s="91"/>
      <c r="FP171" s="91"/>
      <c r="FQ171" s="91"/>
      <c r="FR171" s="91"/>
      <c r="FS171" s="91"/>
      <c r="FT171" s="91"/>
      <c r="FU171" s="91"/>
      <c r="FV171" s="91"/>
      <c r="FW171" s="91"/>
      <c r="FX171" s="91"/>
      <c r="FY171" s="91"/>
      <c r="FZ171" s="91"/>
      <c r="GA171" s="91"/>
      <c r="GB171" s="91"/>
      <c r="GC171" s="91"/>
      <c r="GD171" s="91"/>
      <c r="GE171" s="91"/>
      <c r="GF171" s="91"/>
      <c r="GG171" s="91"/>
      <c r="GH171" s="91"/>
      <c r="GI171" s="91"/>
      <c r="GJ171" s="91"/>
      <c r="GK171" s="91"/>
      <c r="GL171" s="91"/>
      <c r="GM171" s="91"/>
      <c r="GN171" s="91"/>
      <c r="GO171" s="91"/>
      <c r="GP171" s="91"/>
      <c r="GQ171" s="91"/>
      <c r="GR171" s="91"/>
      <c r="GS171" s="91"/>
      <c r="GT171" s="91"/>
      <c r="GU171" s="91"/>
      <c r="GV171" s="91"/>
      <c r="GW171" s="91"/>
      <c r="GX171" s="91"/>
      <c r="GY171" s="91"/>
      <c r="GZ171" s="91"/>
      <c r="HA171" s="91"/>
      <c r="HB171" s="91"/>
      <c r="HC171" s="91"/>
      <c r="HD171" s="91"/>
      <c r="HE171" s="91"/>
      <c r="HF171" s="91"/>
      <c r="HG171" s="91"/>
      <c r="HH171" s="91"/>
      <c r="HI171" s="91"/>
      <c r="HJ171" s="91"/>
      <c r="HK171" s="91"/>
      <c r="HL171" s="91"/>
      <c r="HM171" s="91"/>
      <c r="HN171" s="91"/>
      <c r="HO171" s="91"/>
      <c r="HP171" s="91"/>
      <c r="HQ171" s="91"/>
      <c r="HR171" s="91"/>
      <c r="HS171" s="91"/>
      <c r="HT171" s="91"/>
      <c r="HU171" s="91"/>
      <c r="HV171" s="91"/>
      <c r="HW171" s="91"/>
      <c r="HX171" s="91"/>
      <c r="HY171" s="91"/>
      <c r="HZ171" s="91"/>
      <c r="IA171" s="91"/>
      <c r="IB171" s="91"/>
      <c r="IC171" s="91"/>
      <c r="ID171" s="91"/>
      <c r="IE171" s="91"/>
      <c r="IF171" s="91"/>
      <c r="IG171" s="91"/>
      <c r="IH171" s="91"/>
      <c r="II171" s="91"/>
      <c r="IJ171" s="91"/>
      <c r="IK171" s="91"/>
      <c r="IL171" s="91"/>
      <c r="IM171" s="91"/>
      <c r="IN171" s="91"/>
      <c r="IO171" s="91"/>
      <c r="IP171" s="91"/>
      <c r="IQ171" s="91"/>
      <c r="IR171" s="91"/>
      <c r="IS171" s="91"/>
      <c r="IT171" s="91"/>
      <c r="IU171" s="91"/>
      <c r="IV171" s="91"/>
      <c r="IW171" s="91"/>
      <c r="IX171" s="91"/>
      <c r="IY171" s="91"/>
      <c r="IZ171" s="91"/>
      <c r="JA171" s="91"/>
      <c r="JB171" s="91"/>
      <c r="JC171" s="91"/>
      <c r="JD171" s="91"/>
      <c r="JE171" s="91"/>
      <c r="JF171" s="91"/>
      <c r="JG171" s="91"/>
      <c r="JH171" s="91"/>
      <c r="JI171" s="91"/>
      <c r="JJ171" s="91"/>
      <c r="JK171" s="91"/>
      <c r="JL171" s="91"/>
      <c r="JM171" s="91"/>
      <c r="JN171" s="91"/>
      <c r="JO171" s="91"/>
      <c r="JP171" s="91"/>
      <c r="JQ171" s="91"/>
      <c r="JR171" s="91"/>
      <c r="JS171" s="91"/>
      <c r="JT171" s="91"/>
      <c r="JU171" s="91"/>
      <c r="JV171" s="91"/>
      <c r="JW171" s="91"/>
      <c r="JX171" s="91"/>
      <c r="JY171" s="91"/>
      <c r="JZ171" s="91"/>
      <c r="KA171" s="91"/>
      <c r="KB171" s="91"/>
      <c r="KC171" s="91"/>
      <c r="KD171" s="91"/>
    </row>
    <row r="172" spans="1:290" s="40" customFormat="1" x14ac:dyDescent="0.25">
      <c r="A172" s="107">
        <f t="shared" si="3"/>
        <v>2013163</v>
      </c>
      <c r="B172" s="29">
        <v>404513</v>
      </c>
      <c r="C172" s="30" t="s">
        <v>191</v>
      </c>
      <c r="D172" s="29" t="s">
        <v>192</v>
      </c>
      <c r="E172" s="78" t="s">
        <v>193</v>
      </c>
      <c r="F172" s="29" t="s">
        <v>303</v>
      </c>
      <c r="G172" s="33">
        <v>66</v>
      </c>
      <c r="H172" s="13">
        <v>41512</v>
      </c>
      <c r="I172" s="13">
        <v>41514</v>
      </c>
      <c r="J172" s="13">
        <v>41519</v>
      </c>
      <c r="K172" s="29" t="s">
        <v>12</v>
      </c>
      <c r="L172" s="110"/>
      <c r="M172" s="91"/>
      <c r="N172" s="91"/>
      <c r="O172" s="91"/>
      <c r="P172" s="91"/>
      <c r="Q172" s="91"/>
      <c r="R172" s="91"/>
      <c r="S172" s="91"/>
      <c r="T172" s="91"/>
      <c r="U172" s="91"/>
      <c r="V172" s="91"/>
      <c r="W172" s="91"/>
      <c r="X172" s="91"/>
      <c r="Y172" s="91"/>
      <c r="Z172" s="91"/>
      <c r="AA172" s="91"/>
      <c r="AB172" s="91"/>
      <c r="AC172" s="91"/>
      <c r="AD172" s="91"/>
      <c r="AE172" s="91"/>
      <c r="AF172" s="91"/>
      <c r="AG172" s="91"/>
      <c r="AH172" s="91"/>
      <c r="AI172" s="91"/>
      <c r="AJ172" s="91"/>
      <c r="AK172" s="91"/>
      <c r="AL172" s="91"/>
      <c r="AM172" s="91"/>
      <c r="AN172" s="91"/>
      <c r="AO172" s="91"/>
      <c r="AP172" s="91"/>
      <c r="AQ172" s="91"/>
      <c r="AR172" s="91"/>
      <c r="AS172" s="91"/>
      <c r="AT172" s="91"/>
      <c r="AU172" s="91"/>
      <c r="AV172" s="91"/>
      <c r="AW172" s="91"/>
      <c r="AX172" s="91"/>
      <c r="AY172" s="91"/>
      <c r="AZ172" s="91"/>
      <c r="BA172" s="91"/>
      <c r="BB172" s="91"/>
      <c r="BC172" s="91"/>
      <c r="BD172" s="91"/>
      <c r="BE172" s="91"/>
      <c r="BF172" s="91"/>
      <c r="BG172" s="91"/>
      <c r="BH172" s="91"/>
      <c r="BI172" s="91"/>
      <c r="BJ172" s="91"/>
      <c r="BK172" s="91"/>
      <c r="BL172" s="91"/>
      <c r="BM172" s="91"/>
      <c r="BN172" s="91"/>
      <c r="BO172" s="91"/>
      <c r="BP172" s="91"/>
      <c r="BQ172" s="91"/>
      <c r="BR172" s="91"/>
      <c r="BS172" s="91"/>
      <c r="BT172" s="91"/>
      <c r="BU172" s="91"/>
      <c r="BV172" s="91"/>
      <c r="BW172" s="91"/>
      <c r="BX172" s="91"/>
      <c r="BY172" s="91"/>
      <c r="BZ172" s="91"/>
      <c r="CA172" s="91"/>
      <c r="CB172" s="91"/>
      <c r="CC172" s="91"/>
      <c r="CD172" s="91"/>
      <c r="CE172" s="91"/>
      <c r="CF172" s="91"/>
      <c r="CG172" s="91"/>
      <c r="CH172" s="91"/>
      <c r="CI172" s="91"/>
      <c r="CJ172" s="91"/>
      <c r="CK172" s="91"/>
      <c r="CL172" s="91"/>
      <c r="CM172" s="91"/>
      <c r="CN172" s="91"/>
      <c r="CO172" s="91"/>
      <c r="CP172" s="91"/>
      <c r="CQ172" s="91"/>
      <c r="CR172" s="91"/>
      <c r="CS172" s="91"/>
      <c r="CT172" s="91"/>
      <c r="CU172" s="91"/>
      <c r="CV172" s="91"/>
      <c r="CW172" s="91"/>
      <c r="CX172" s="91"/>
      <c r="CY172" s="91"/>
      <c r="CZ172" s="91"/>
      <c r="DA172" s="91"/>
      <c r="DB172" s="91"/>
      <c r="DC172" s="91"/>
      <c r="DD172" s="91"/>
      <c r="DE172" s="91"/>
      <c r="DF172" s="91"/>
      <c r="DG172" s="91"/>
      <c r="DH172" s="91"/>
      <c r="DI172" s="91"/>
      <c r="DJ172" s="91"/>
      <c r="DK172" s="91"/>
      <c r="DL172" s="91"/>
      <c r="DM172" s="91"/>
      <c r="DN172" s="91"/>
      <c r="DO172" s="91"/>
      <c r="DP172" s="91"/>
      <c r="DQ172" s="91"/>
      <c r="DR172" s="91"/>
      <c r="DS172" s="91"/>
      <c r="DT172" s="91"/>
      <c r="DU172" s="91"/>
      <c r="DV172" s="91"/>
      <c r="DW172" s="91"/>
      <c r="DX172" s="91"/>
      <c r="DY172" s="91"/>
      <c r="DZ172" s="91"/>
      <c r="EA172" s="91"/>
      <c r="EB172" s="91"/>
      <c r="EC172" s="91"/>
      <c r="ED172" s="91"/>
      <c r="EE172" s="91"/>
      <c r="EF172" s="91"/>
      <c r="EG172" s="91"/>
      <c r="EH172" s="91"/>
      <c r="EI172" s="91"/>
      <c r="EJ172" s="91"/>
      <c r="EK172" s="91"/>
      <c r="EL172" s="91"/>
      <c r="EM172" s="91"/>
      <c r="EN172" s="91"/>
      <c r="EO172" s="91"/>
      <c r="EP172" s="91"/>
      <c r="EQ172" s="91"/>
      <c r="ER172" s="91"/>
      <c r="ES172" s="91"/>
      <c r="ET172" s="91"/>
      <c r="EU172" s="91"/>
      <c r="EV172" s="91"/>
      <c r="EW172" s="91"/>
      <c r="EX172" s="91"/>
      <c r="EY172" s="91"/>
      <c r="EZ172" s="91"/>
      <c r="FA172" s="91"/>
      <c r="FB172" s="91"/>
      <c r="FC172" s="91"/>
      <c r="FD172" s="91"/>
      <c r="FE172" s="91"/>
      <c r="FF172" s="91"/>
      <c r="FG172" s="91"/>
      <c r="FH172" s="91"/>
      <c r="FI172" s="91"/>
      <c r="FJ172" s="91"/>
      <c r="FK172" s="91"/>
      <c r="FL172" s="91"/>
      <c r="FM172" s="91"/>
      <c r="FN172" s="91"/>
      <c r="FO172" s="91"/>
      <c r="FP172" s="91"/>
      <c r="FQ172" s="91"/>
      <c r="FR172" s="91"/>
      <c r="FS172" s="91"/>
      <c r="FT172" s="91"/>
      <c r="FU172" s="91"/>
      <c r="FV172" s="91"/>
      <c r="FW172" s="91"/>
      <c r="FX172" s="91"/>
      <c r="FY172" s="91"/>
      <c r="FZ172" s="91"/>
      <c r="GA172" s="91"/>
      <c r="GB172" s="91"/>
      <c r="GC172" s="91"/>
      <c r="GD172" s="91"/>
      <c r="GE172" s="91"/>
      <c r="GF172" s="91"/>
      <c r="GG172" s="91"/>
      <c r="GH172" s="91"/>
      <c r="GI172" s="91"/>
      <c r="GJ172" s="91"/>
      <c r="GK172" s="91"/>
      <c r="GL172" s="91"/>
      <c r="GM172" s="91"/>
      <c r="GN172" s="91"/>
      <c r="GO172" s="91"/>
      <c r="GP172" s="91"/>
      <c r="GQ172" s="91"/>
      <c r="GR172" s="91"/>
      <c r="GS172" s="91"/>
      <c r="GT172" s="91"/>
      <c r="GU172" s="91"/>
      <c r="GV172" s="91"/>
      <c r="GW172" s="91"/>
      <c r="GX172" s="91"/>
      <c r="GY172" s="91"/>
      <c r="GZ172" s="91"/>
      <c r="HA172" s="91"/>
      <c r="HB172" s="91"/>
      <c r="HC172" s="91"/>
      <c r="HD172" s="91"/>
      <c r="HE172" s="91"/>
      <c r="HF172" s="91"/>
      <c r="HG172" s="91"/>
      <c r="HH172" s="91"/>
      <c r="HI172" s="91"/>
      <c r="HJ172" s="91"/>
      <c r="HK172" s="91"/>
      <c r="HL172" s="91"/>
      <c r="HM172" s="91"/>
      <c r="HN172" s="91"/>
      <c r="HO172" s="91"/>
      <c r="HP172" s="91"/>
      <c r="HQ172" s="91"/>
      <c r="HR172" s="91"/>
      <c r="HS172" s="91"/>
      <c r="HT172" s="91"/>
      <c r="HU172" s="91"/>
      <c r="HV172" s="91"/>
      <c r="HW172" s="91"/>
      <c r="HX172" s="91"/>
      <c r="HY172" s="91"/>
      <c r="HZ172" s="91"/>
      <c r="IA172" s="91"/>
      <c r="IB172" s="91"/>
      <c r="IC172" s="91"/>
      <c r="ID172" s="91"/>
      <c r="IE172" s="91"/>
      <c r="IF172" s="91"/>
      <c r="IG172" s="91"/>
      <c r="IH172" s="91"/>
      <c r="II172" s="91"/>
      <c r="IJ172" s="91"/>
      <c r="IK172" s="91"/>
      <c r="IL172" s="91"/>
      <c r="IM172" s="91"/>
      <c r="IN172" s="91"/>
      <c r="IO172" s="91"/>
      <c r="IP172" s="91"/>
      <c r="IQ172" s="91"/>
      <c r="IR172" s="91"/>
      <c r="IS172" s="91"/>
      <c r="IT172" s="91"/>
      <c r="IU172" s="91"/>
      <c r="IV172" s="91"/>
      <c r="IW172" s="91"/>
      <c r="IX172" s="91"/>
      <c r="IY172" s="91"/>
      <c r="IZ172" s="91"/>
      <c r="JA172" s="91"/>
      <c r="JB172" s="91"/>
      <c r="JC172" s="91"/>
      <c r="JD172" s="91"/>
      <c r="JE172" s="91"/>
      <c r="JF172" s="91"/>
      <c r="JG172" s="91"/>
      <c r="JH172" s="91"/>
      <c r="JI172" s="91"/>
      <c r="JJ172" s="91"/>
      <c r="JK172" s="91"/>
      <c r="JL172" s="91"/>
      <c r="JM172" s="91"/>
      <c r="JN172" s="91"/>
      <c r="JO172" s="91"/>
      <c r="JP172" s="91"/>
      <c r="JQ172" s="91"/>
      <c r="JR172" s="91"/>
      <c r="JS172" s="91"/>
      <c r="JT172" s="91"/>
      <c r="JU172" s="91"/>
      <c r="JV172" s="91"/>
      <c r="JW172" s="91"/>
      <c r="JX172" s="91"/>
      <c r="JY172" s="91"/>
      <c r="JZ172" s="91"/>
      <c r="KA172" s="91"/>
      <c r="KB172" s="91"/>
      <c r="KC172" s="91"/>
      <c r="KD172" s="91"/>
    </row>
    <row r="173" spans="1:290" s="40" customFormat="1" x14ac:dyDescent="0.25">
      <c r="A173" s="107">
        <f t="shared" si="3"/>
        <v>2013164</v>
      </c>
      <c r="B173" s="29">
        <v>7452005780</v>
      </c>
      <c r="C173" s="30" t="s">
        <v>38</v>
      </c>
      <c r="D173" s="29" t="s">
        <v>39</v>
      </c>
      <c r="E173" s="78">
        <v>35815256</v>
      </c>
      <c r="F173" s="29" t="s">
        <v>304</v>
      </c>
      <c r="G173" s="33">
        <v>-53.44</v>
      </c>
      <c r="H173" s="19">
        <v>41512</v>
      </c>
      <c r="I173" s="19">
        <v>41521</v>
      </c>
      <c r="J173" s="20">
        <v>41521</v>
      </c>
      <c r="K173" s="29"/>
      <c r="L173" s="110"/>
      <c r="M173" s="91"/>
      <c r="N173" s="91"/>
      <c r="O173" s="91"/>
      <c r="P173" s="91"/>
      <c r="Q173" s="91"/>
      <c r="R173" s="91"/>
      <c r="S173" s="91"/>
      <c r="T173" s="91"/>
      <c r="U173" s="91"/>
      <c r="V173" s="91"/>
      <c r="W173" s="91"/>
      <c r="X173" s="91"/>
      <c r="Y173" s="91"/>
      <c r="Z173" s="91"/>
      <c r="AA173" s="91"/>
      <c r="AB173" s="91"/>
      <c r="AC173" s="91"/>
      <c r="AD173" s="91"/>
      <c r="AE173" s="91"/>
      <c r="AF173" s="91"/>
      <c r="AG173" s="91"/>
      <c r="AH173" s="91"/>
      <c r="AI173" s="91"/>
      <c r="AJ173" s="91"/>
      <c r="AK173" s="91"/>
      <c r="AL173" s="91"/>
      <c r="AM173" s="91"/>
      <c r="AN173" s="91"/>
      <c r="AO173" s="91"/>
      <c r="AP173" s="91"/>
      <c r="AQ173" s="91"/>
      <c r="AR173" s="91"/>
      <c r="AS173" s="91"/>
      <c r="AT173" s="91"/>
      <c r="AU173" s="91"/>
      <c r="AV173" s="91"/>
      <c r="AW173" s="91"/>
      <c r="AX173" s="91"/>
      <c r="AY173" s="91"/>
      <c r="AZ173" s="91"/>
      <c r="BA173" s="91"/>
      <c r="BB173" s="91"/>
      <c r="BC173" s="91"/>
      <c r="BD173" s="91"/>
      <c r="BE173" s="91"/>
      <c r="BF173" s="91"/>
      <c r="BG173" s="91"/>
      <c r="BH173" s="91"/>
      <c r="BI173" s="91"/>
      <c r="BJ173" s="91"/>
      <c r="BK173" s="91"/>
      <c r="BL173" s="91"/>
      <c r="BM173" s="91"/>
      <c r="BN173" s="91"/>
      <c r="BO173" s="91"/>
      <c r="BP173" s="91"/>
      <c r="BQ173" s="91"/>
      <c r="BR173" s="91"/>
      <c r="BS173" s="91"/>
      <c r="BT173" s="91"/>
      <c r="BU173" s="91"/>
      <c r="BV173" s="91"/>
      <c r="BW173" s="91"/>
      <c r="BX173" s="91"/>
      <c r="BY173" s="91"/>
      <c r="BZ173" s="91"/>
      <c r="CA173" s="91"/>
      <c r="CB173" s="91"/>
      <c r="CC173" s="91"/>
      <c r="CD173" s="91"/>
      <c r="CE173" s="91"/>
      <c r="CF173" s="91"/>
      <c r="CG173" s="91"/>
      <c r="CH173" s="91"/>
      <c r="CI173" s="91"/>
      <c r="CJ173" s="91"/>
      <c r="CK173" s="91"/>
      <c r="CL173" s="91"/>
      <c r="CM173" s="91"/>
      <c r="CN173" s="91"/>
      <c r="CO173" s="91"/>
      <c r="CP173" s="91"/>
      <c r="CQ173" s="91"/>
      <c r="CR173" s="91"/>
      <c r="CS173" s="91"/>
      <c r="CT173" s="91"/>
      <c r="CU173" s="91"/>
      <c r="CV173" s="91"/>
      <c r="CW173" s="91"/>
      <c r="CX173" s="91"/>
      <c r="CY173" s="91"/>
      <c r="CZ173" s="91"/>
      <c r="DA173" s="91"/>
      <c r="DB173" s="91"/>
      <c r="DC173" s="91"/>
      <c r="DD173" s="91"/>
      <c r="DE173" s="91"/>
      <c r="DF173" s="91"/>
      <c r="DG173" s="91"/>
      <c r="DH173" s="91"/>
      <c r="DI173" s="91"/>
      <c r="DJ173" s="91"/>
      <c r="DK173" s="91"/>
      <c r="DL173" s="91"/>
      <c r="DM173" s="91"/>
      <c r="DN173" s="91"/>
      <c r="DO173" s="91"/>
      <c r="DP173" s="91"/>
      <c r="DQ173" s="91"/>
      <c r="DR173" s="91"/>
      <c r="DS173" s="91"/>
      <c r="DT173" s="91"/>
      <c r="DU173" s="91"/>
      <c r="DV173" s="91"/>
      <c r="DW173" s="91"/>
      <c r="DX173" s="91"/>
      <c r="DY173" s="91"/>
      <c r="DZ173" s="91"/>
      <c r="EA173" s="91"/>
      <c r="EB173" s="91"/>
      <c r="EC173" s="91"/>
      <c r="ED173" s="91"/>
      <c r="EE173" s="91"/>
      <c r="EF173" s="91"/>
      <c r="EG173" s="91"/>
      <c r="EH173" s="91"/>
      <c r="EI173" s="91"/>
      <c r="EJ173" s="91"/>
      <c r="EK173" s="91"/>
      <c r="EL173" s="91"/>
      <c r="EM173" s="91"/>
      <c r="EN173" s="91"/>
      <c r="EO173" s="91"/>
      <c r="EP173" s="91"/>
      <c r="EQ173" s="91"/>
      <c r="ER173" s="91"/>
      <c r="ES173" s="91"/>
      <c r="ET173" s="91"/>
      <c r="EU173" s="91"/>
      <c r="EV173" s="91"/>
      <c r="EW173" s="91"/>
      <c r="EX173" s="91"/>
      <c r="EY173" s="91"/>
      <c r="EZ173" s="91"/>
      <c r="FA173" s="91"/>
      <c r="FB173" s="91"/>
      <c r="FC173" s="91"/>
      <c r="FD173" s="91"/>
      <c r="FE173" s="91"/>
      <c r="FF173" s="91"/>
      <c r="FG173" s="91"/>
      <c r="FH173" s="91"/>
      <c r="FI173" s="91"/>
      <c r="FJ173" s="91"/>
      <c r="FK173" s="91"/>
      <c r="FL173" s="91"/>
      <c r="FM173" s="91"/>
      <c r="FN173" s="91"/>
      <c r="FO173" s="91"/>
      <c r="FP173" s="91"/>
      <c r="FQ173" s="91"/>
      <c r="FR173" s="91"/>
      <c r="FS173" s="91"/>
      <c r="FT173" s="91"/>
      <c r="FU173" s="91"/>
      <c r="FV173" s="91"/>
      <c r="FW173" s="91"/>
      <c r="FX173" s="91"/>
      <c r="FY173" s="91"/>
      <c r="FZ173" s="91"/>
      <c r="GA173" s="91"/>
      <c r="GB173" s="91"/>
      <c r="GC173" s="91"/>
      <c r="GD173" s="91"/>
      <c r="GE173" s="91"/>
      <c r="GF173" s="91"/>
      <c r="GG173" s="91"/>
      <c r="GH173" s="91"/>
      <c r="GI173" s="91"/>
      <c r="GJ173" s="91"/>
      <c r="GK173" s="91"/>
      <c r="GL173" s="91"/>
      <c r="GM173" s="91"/>
      <c r="GN173" s="91"/>
      <c r="GO173" s="91"/>
      <c r="GP173" s="91"/>
      <c r="GQ173" s="91"/>
      <c r="GR173" s="91"/>
      <c r="GS173" s="91"/>
      <c r="GT173" s="91"/>
      <c r="GU173" s="91"/>
      <c r="GV173" s="91"/>
      <c r="GW173" s="91"/>
      <c r="GX173" s="91"/>
      <c r="GY173" s="91"/>
      <c r="GZ173" s="91"/>
      <c r="HA173" s="91"/>
      <c r="HB173" s="91"/>
      <c r="HC173" s="91"/>
      <c r="HD173" s="91"/>
      <c r="HE173" s="91"/>
      <c r="HF173" s="91"/>
      <c r="HG173" s="91"/>
      <c r="HH173" s="91"/>
      <c r="HI173" s="91"/>
      <c r="HJ173" s="91"/>
      <c r="HK173" s="91"/>
      <c r="HL173" s="91"/>
      <c r="HM173" s="91"/>
      <c r="HN173" s="91"/>
      <c r="HO173" s="91"/>
      <c r="HP173" s="91"/>
      <c r="HQ173" s="91"/>
      <c r="HR173" s="91"/>
      <c r="HS173" s="91"/>
      <c r="HT173" s="91"/>
      <c r="HU173" s="91"/>
      <c r="HV173" s="91"/>
      <c r="HW173" s="91"/>
      <c r="HX173" s="91"/>
      <c r="HY173" s="91"/>
      <c r="HZ173" s="91"/>
      <c r="IA173" s="91"/>
      <c r="IB173" s="91"/>
      <c r="IC173" s="91"/>
      <c r="ID173" s="91"/>
      <c r="IE173" s="91"/>
      <c r="IF173" s="91"/>
      <c r="IG173" s="91"/>
      <c r="IH173" s="91"/>
      <c r="II173" s="91"/>
      <c r="IJ173" s="91"/>
      <c r="IK173" s="91"/>
      <c r="IL173" s="91"/>
      <c r="IM173" s="91"/>
      <c r="IN173" s="91"/>
      <c r="IO173" s="91"/>
      <c r="IP173" s="91"/>
      <c r="IQ173" s="91"/>
      <c r="IR173" s="91"/>
      <c r="IS173" s="91"/>
      <c r="IT173" s="91"/>
      <c r="IU173" s="91"/>
      <c r="IV173" s="91"/>
      <c r="IW173" s="91"/>
      <c r="IX173" s="91"/>
      <c r="IY173" s="91"/>
      <c r="IZ173" s="91"/>
      <c r="JA173" s="91"/>
      <c r="JB173" s="91"/>
      <c r="JC173" s="91"/>
      <c r="JD173" s="91"/>
      <c r="JE173" s="91"/>
      <c r="JF173" s="91"/>
      <c r="JG173" s="91"/>
      <c r="JH173" s="91"/>
      <c r="JI173" s="91"/>
      <c r="JJ173" s="91"/>
      <c r="JK173" s="91"/>
      <c r="JL173" s="91"/>
      <c r="JM173" s="91"/>
      <c r="JN173" s="91"/>
      <c r="JO173" s="91"/>
      <c r="JP173" s="91"/>
      <c r="JQ173" s="91"/>
      <c r="JR173" s="91"/>
      <c r="JS173" s="91"/>
      <c r="JT173" s="91"/>
      <c r="JU173" s="91"/>
      <c r="JV173" s="91"/>
      <c r="JW173" s="91"/>
      <c r="JX173" s="91"/>
      <c r="JY173" s="91"/>
      <c r="JZ173" s="91"/>
      <c r="KA173" s="91"/>
      <c r="KB173" s="91"/>
      <c r="KC173" s="91"/>
      <c r="KD173" s="91"/>
    </row>
    <row r="174" spans="1:290" s="40" customFormat="1" x14ac:dyDescent="0.25">
      <c r="A174" s="107">
        <f t="shared" si="3"/>
        <v>2013165</v>
      </c>
      <c r="B174" s="29">
        <v>7452005781</v>
      </c>
      <c r="C174" s="30" t="s">
        <v>38</v>
      </c>
      <c r="D174" s="29" t="s">
        <v>39</v>
      </c>
      <c r="E174" s="78">
        <v>35815256</v>
      </c>
      <c r="F174" s="29" t="s">
        <v>305</v>
      </c>
      <c r="G174" s="46">
        <v>-85.99</v>
      </c>
      <c r="H174" s="19">
        <v>41512</v>
      </c>
      <c r="I174" s="19">
        <v>41521</v>
      </c>
      <c r="J174" s="20">
        <v>41521</v>
      </c>
      <c r="K174" s="21"/>
      <c r="L174" s="110"/>
      <c r="M174" s="91"/>
      <c r="N174" s="91"/>
      <c r="O174" s="91"/>
      <c r="P174" s="91"/>
      <c r="Q174" s="91"/>
      <c r="R174" s="91"/>
      <c r="S174" s="91"/>
      <c r="T174" s="91"/>
      <c r="U174" s="91"/>
      <c r="V174" s="91"/>
      <c r="W174" s="91"/>
      <c r="X174" s="91"/>
      <c r="Y174" s="91"/>
      <c r="Z174" s="91"/>
      <c r="AA174" s="91"/>
      <c r="AB174" s="91"/>
      <c r="AC174" s="91"/>
      <c r="AD174" s="91"/>
      <c r="AE174" s="91"/>
      <c r="AF174" s="91"/>
      <c r="AG174" s="91"/>
      <c r="AH174" s="91"/>
      <c r="AI174" s="91"/>
      <c r="AJ174" s="91"/>
      <c r="AK174" s="91"/>
      <c r="AL174" s="91"/>
      <c r="AM174" s="91"/>
      <c r="AN174" s="91"/>
      <c r="AO174" s="91"/>
      <c r="AP174" s="91"/>
      <c r="AQ174" s="91"/>
      <c r="AR174" s="91"/>
      <c r="AS174" s="91"/>
      <c r="AT174" s="91"/>
      <c r="AU174" s="91"/>
      <c r="AV174" s="91"/>
      <c r="AW174" s="91"/>
      <c r="AX174" s="91"/>
      <c r="AY174" s="91"/>
      <c r="AZ174" s="91"/>
      <c r="BA174" s="91"/>
      <c r="BB174" s="91"/>
      <c r="BC174" s="91"/>
      <c r="BD174" s="91"/>
      <c r="BE174" s="91"/>
      <c r="BF174" s="91"/>
      <c r="BG174" s="91"/>
      <c r="BH174" s="91"/>
      <c r="BI174" s="91"/>
      <c r="BJ174" s="91"/>
      <c r="BK174" s="91"/>
      <c r="BL174" s="91"/>
      <c r="BM174" s="91"/>
      <c r="BN174" s="91"/>
      <c r="BO174" s="91"/>
      <c r="BP174" s="91"/>
      <c r="BQ174" s="91"/>
      <c r="BR174" s="91"/>
      <c r="BS174" s="91"/>
      <c r="BT174" s="91"/>
      <c r="BU174" s="91"/>
      <c r="BV174" s="91"/>
      <c r="BW174" s="91"/>
      <c r="BX174" s="91"/>
      <c r="BY174" s="91"/>
      <c r="BZ174" s="91"/>
      <c r="CA174" s="91"/>
      <c r="CB174" s="91"/>
      <c r="CC174" s="91"/>
      <c r="CD174" s="91"/>
      <c r="CE174" s="91"/>
      <c r="CF174" s="91"/>
      <c r="CG174" s="91"/>
      <c r="CH174" s="91"/>
      <c r="CI174" s="91"/>
      <c r="CJ174" s="91"/>
      <c r="CK174" s="91"/>
      <c r="CL174" s="91"/>
      <c r="CM174" s="91"/>
      <c r="CN174" s="91"/>
      <c r="CO174" s="91"/>
      <c r="CP174" s="91"/>
      <c r="CQ174" s="91"/>
      <c r="CR174" s="91"/>
      <c r="CS174" s="91"/>
      <c r="CT174" s="91"/>
      <c r="CU174" s="91"/>
      <c r="CV174" s="91"/>
      <c r="CW174" s="91"/>
      <c r="CX174" s="91"/>
      <c r="CY174" s="91"/>
      <c r="CZ174" s="91"/>
      <c r="DA174" s="91"/>
      <c r="DB174" s="91"/>
      <c r="DC174" s="91"/>
      <c r="DD174" s="91"/>
      <c r="DE174" s="91"/>
      <c r="DF174" s="91"/>
      <c r="DG174" s="91"/>
      <c r="DH174" s="91"/>
      <c r="DI174" s="91"/>
      <c r="DJ174" s="91"/>
      <c r="DK174" s="91"/>
      <c r="DL174" s="91"/>
      <c r="DM174" s="91"/>
      <c r="DN174" s="91"/>
      <c r="DO174" s="91"/>
      <c r="DP174" s="91"/>
      <c r="DQ174" s="91"/>
      <c r="DR174" s="91"/>
      <c r="DS174" s="91"/>
      <c r="DT174" s="91"/>
      <c r="DU174" s="91"/>
      <c r="DV174" s="91"/>
      <c r="DW174" s="91"/>
      <c r="DX174" s="91"/>
      <c r="DY174" s="91"/>
      <c r="DZ174" s="91"/>
      <c r="EA174" s="91"/>
      <c r="EB174" s="91"/>
      <c r="EC174" s="91"/>
      <c r="ED174" s="91"/>
      <c r="EE174" s="91"/>
      <c r="EF174" s="91"/>
      <c r="EG174" s="91"/>
      <c r="EH174" s="91"/>
      <c r="EI174" s="91"/>
      <c r="EJ174" s="91"/>
      <c r="EK174" s="91"/>
      <c r="EL174" s="91"/>
      <c r="EM174" s="91"/>
      <c r="EN174" s="91"/>
      <c r="EO174" s="91"/>
      <c r="EP174" s="91"/>
      <c r="EQ174" s="91"/>
      <c r="ER174" s="91"/>
      <c r="ES174" s="91"/>
      <c r="ET174" s="91"/>
      <c r="EU174" s="91"/>
      <c r="EV174" s="91"/>
      <c r="EW174" s="91"/>
      <c r="EX174" s="91"/>
      <c r="EY174" s="91"/>
      <c r="EZ174" s="91"/>
      <c r="FA174" s="91"/>
      <c r="FB174" s="91"/>
      <c r="FC174" s="91"/>
      <c r="FD174" s="91"/>
      <c r="FE174" s="91"/>
      <c r="FF174" s="91"/>
      <c r="FG174" s="91"/>
      <c r="FH174" s="91"/>
      <c r="FI174" s="91"/>
      <c r="FJ174" s="91"/>
      <c r="FK174" s="91"/>
      <c r="FL174" s="91"/>
      <c r="FM174" s="91"/>
      <c r="FN174" s="91"/>
      <c r="FO174" s="91"/>
      <c r="FP174" s="91"/>
      <c r="FQ174" s="91"/>
      <c r="FR174" s="91"/>
      <c r="FS174" s="91"/>
      <c r="FT174" s="91"/>
      <c r="FU174" s="91"/>
      <c r="FV174" s="91"/>
      <c r="FW174" s="91"/>
      <c r="FX174" s="91"/>
      <c r="FY174" s="91"/>
      <c r="FZ174" s="91"/>
      <c r="GA174" s="91"/>
      <c r="GB174" s="91"/>
      <c r="GC174" s="91"/>
      <c r="GD174" s="91"/>
      <c r="GE174" s="91"/>
      <c r="GF174" s="91"/>
      <c r="GG174" s="91"/>
      <c r="GH174" s="91"/>
      <c r="GI174" s="91"/>
      <c r="GJ174" s="91"/>
      <c r="GK174" s="91"/>
      <c r="GL174" s="91"/>
      <c r="GM174" s="91"/>
      <c r="GN174" s="91"/>
      <c r="GO174" s="91"/>
      <c r="GP174" s="91"/>
      <c r="GQ174" s="91"/>
      <c r="GR174" s="91"/>
      <c r="GS174" s="91"/>
      <c r="GT174" s="91"/>
      <c r="GU174" s="91"/>
      <c r="GV174" s="91"/>
      <c r="GW174" s="91"/>
      <c r="GX174" s="91"/>
      <c r="GY174" s="91"/>
      <c r="GZ174" s="91"/>
      <c r="HA174" s="91"/>
      <c r="HB174" s="91"/>
      <c r="HC174" s="91"/>
      <c r="HD174" s="91"/>
      <c r="HE174" s="91"/>
      <c r="HF174" s="91"/>
      <c r="HG174" s="91"/>
      <c r="HH174" s="91"/>
      <c r="HI174" s="91"/>
      <c r="HJ174" s="91"/>
      <c r="HK174" s="91"/>
      <c r="HL174" s="91"/>
      <c r="HM174" s="91"/>
      <c r="HN174" s="91"/>
      <c r="HO174" s="91"/>
      <c r="HP174" s="91"/>
      <c r="HQ174" s="91"/>
      <c r="HR174" s="91"/>
      <c r="HS174" s="91"/>
      <c r="HT174" s="91"/>
      <c r="HU174" s="91"/>
      <c r="HV174" s="91"/>
      <c r="HW174" s="91"/>
      <c r="HX174" s="91"/>
      <c r="HY174" s="91"/>
      <c r="HZ174" s="91"/>
      <c r="IA174" s="91"/>
      <c r="IB174" s="91"/>
      <c r="IC174" s="91"/>
      <c r="ID174" s="91"/>
      <c r="IE174" s="91"/>
      <c r="IF174" s="91"/>
      <c r="IG174" s="91"/>
      <c r="IH174" s="91"/>
      <c r="II174" s="91"/>
      <c r="IJ174" s="91"/>
      <c r="IK174" s="91"/>
      <c r="IL174" s="91"/>
      <c r="IM174" s="91"/>
      <c r="IN174" s="91"/>
      <c r="IO174" s="91"/>
      <c r="IP174" s="91"/>
      <c r="IQ174" s="91"/>
      <c r="IR174" s="91"/>
      <c r="IS174" s="91"/>
      <c r="IT174" s="91"/>
      <c r="IU174" s="91"/>
      <c r="IV174" s="91"/>
      <c r="IW174" s="91"/>
      <c r="IX174" s="91"/>
      <c r="IY174" s="91"/>
      <c r="IZ174" s="91"/>
      <c r="JA174" s="91"/>
      <c r="JB174" s="91"/>
      <c r="JC174" s="91"/>
      <c r="JD174" s="91"/>
      <c r="JE174" s="91"/>
      <c r="JF174" s="91"/>
      <c r="JG174" s="91"/>
      <c r="JH174" s="91"/>
      <c r="JI174" s="91"/>
      <c r="JJ174" s="91"/>
      <c r="JK174" s="91"/>
      <c r="JL174" s="91"/>
      <c r="JM174" s="91"/>
      <c r="JN174" s="91"/>
      <c r="JO174" s="91"/>
      <c r="JP174" s="91"/>
      <c r="JQ174" s="91"/>
      <c r="JR174" s="91"/>
      <c r="JS174" s="91"/>
      <c r="JT174" s="91"/>
      <c r="JU174" s="91"/>
      <c r="JV174" s="91"/>
      <c r="JW174" s="91"/>
      <c r="JX174" s="91"/>
      <c r="JY174" s="91"/>
      <c r="JZ174" s="91"/>
      <c r="KA174" s="91"/>
      <c r="KB174" s="91"/>
      <c r="KC174" s="91"/>
      <c r="KD174" s="91"/>
    </row>
    <row r="175" spans="1:290" s="40" customFormat="1" x14ac:dyDescent="0.25">
      <c r="A175" s="107">
        <f t="shared" si="3"/>
        <v>2013166</v>
      </c>
      <c r="B175" s="29">
        <v>1304</v>
      </c>
      <c r="C175" s="100" t="s">
        <v>306</v>
      </c>
      <c r="D175" s="29" t="s">
        <v>307</v>
      </c>
      <c r="E175" s="101" t="s">
        <v>308</v>
      </c>
      <c r="F175" s="29" t="s">
        <v>309</v>
      </c>
      <c r="G175" s="33">
        <v>150.93</v>
      </c>
      <c r="H175" s="102">
        <v>41512</v>
      </c>
      <c r="I175" s="102">
        <v>41523</v>
      </c>
      <c r="J175" s="102">
        <v>41526</v>
      </c>
      <c r="K175" s="29" t="s">
        <v>12</v>
      </c>
      <c r="L175" s="110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91"/>
      <c r="X175" s="91"/>
      <c r="Y175" s="91"/>
      <c r="Z175" s="91"/>
      <c r="AA175" s="91"/>
      <c r="AB175" s="91"/>
      <c r="AC175" s="91"/>
      <c r="AD175" s="91"/>
      <c r="AE175" s="91"/>
      <c r="AF175" s="91"/>
      <c r="AG175" s="91"/>
      <c r="AH175" s="91"/>
      <c r="AI175" s="91"/>
      <c r="AJ175" s="91"/>
      <c r="AK175" s="91"/>
      <c r="AL175" s="91"/>
      <c r="AM175" s="91"/>
      <c r="AN175" s="91"/>
      <c r="AO175" s="91"/>
      <c r="AP175" s="91"/>
      <c r="AQ175" s="91"/>
      <c r="AR175" s="91"/>
      <c r="AS175" s="91"/>
      <c r="AT175" s="91"/>
      <c r="AU175" s="91"/>
      <c r="AV175" s="91"/>
      <c r="AW175" s="91"/>
      <c r="AX175" s="91"/>
      <c r="AY175" s="91"/>
      <c r="AZ175" s="91"/>
      <c r="BA175" s="91"/>
      <c r="BB175" s="91"/>
      <c r="BC175" s="91"/>
      <c r="BD175" s="91"/>
      <c r="BE175" s="91"/>
      <c r="BF175" s="91"/>
      <c r="BG175" s="91"/>
      <c r="BH175" s="91"/>
      <c r="BI175" s="91"/>
      <c r="BJ175" s="91"/>
      <c r="BK175" s="91"/>
      <c r="BL175" s="91"/>
      <c r="BM175" s="91"/>
      <c r="BN175" s="91"/>
      <c r="BO175" s="91"/>
      <c r="BP175" s="91"/>
      <c r="BQ175" s="91"/>
      <c r="BR175" s="91"/>
      <c r="BS175" s="91"/>
      <c r="BT175" s="91"/>
      <c r="BU175" s="91"/>
      <c r="BV175" s="91"/>
      <c r="BW175" s="91"/>
      <c r="BX175" s="91"/>
      <c r="BY175" s="91"/>
      <c r="BZ175" s="91"/>
      <c r="CA175" s="91"/>
      <c r="CB175" s="91"/>
      <c r="CC175" s="91"/>
      <c r="CD175" s="91"/>
      <c r="CE175" s="91"/>
      <c r="CF175" s="91"/>
      <c r="CG175" s="91"/>
      <c r="CH175" s="91"/>
      <c r="CI175" s="91"/>
      <c r="CJ175" s="91"/>
      <c r="CK175" s="91"/>
      <c r="CL175" s="91"/>
      <c r="CM175" s="91"/>
      <c r="CN175" s="91"/>
      <c r="CO175" s="91"/>
      <c r="CP175" s="91"/>
      <c r="CQ175" s="91"/>
      <c r="CR175" s="91"/>
      <c r="CS175" s="91"/>
      <c r="CT175" s="91"/>
      <c r="CU175" s="91"/>
      <c r="CV175" s="91"/>
      <c r="CW175" s="91"/>
      <c r="CX175" s="91"/>
      <c r="CY175" s="91"/>
      <c r="CZ175" s="91"/>
      <c r="DA175" s="91"/>
      <c r="DB175" s="91"/>
      <c r="DC175" s="91"/>
      <c r="DD175" s="91"/>
      <c r="DE175" s="91"/>
      <c r="DF175" s="91"/>
      <c r="DG175" s="91"/>
      <c r="DH175" s="91"/>
      <c r="DI175" s="91"/>
      <c r="DJ175" s="91"/>
      <c r="DK175" s="91"/>
      <c r="DL175" s="91"/>
      <c r="DM175" s="91"/>
      <c r="DN175" s="91"/>
      <c r="DO175" s="91"/>
      <c r="DP175" s="91"/>
      <c r="DQ175" s="91"/>
      <c r="DR175" s="91"/>
      <c r="DS175" s="91"/>
      <c r="DT175" s="91"/>
      <c r="DU175" s="91"/>
      <c r="DV175" s="91"/>
      <c r="DW175" s="91"/>
      <c r="DX175" s="91"/>
      <c r="DY175" s="91"/>
      <c r="DZ175" s="91"/>
      <c r="EA175" s="91"/>
      <c r="EB175" s="91"/>
      <c r="EC175" s="91"/>
      <c r="ED175" s="91"/>
      <c r="EE175" s="91"/>
      <c r="EF175" s="91"/>
      <c r="EG175" s="91"/>
      <c r="EH175" s="91"/>
      <c r="EI175" s="91"/>
      <c r="EJ175" s="91"/>
      <c r="EK175" s="91"/>
      <c r="EL175" s="91"/>
      <c r="EM175" s="91"/>
      <c r="EN175" s="91"/>
      <c r="EO175" s="91"/>
      <c r="EP175" s="91"/>
      <c r="EQ175" s="91"/>
      <c r="ER175" s="91"/>
      <c r="ES175" s="91"/>
      <c r="ET175" s="91"/>
      <c r="EU175" s="91"/>
      <c r="EV175" s="91"/>
      <c r="EW175" s="91"/>
      <c r="EX175" s="91"/>
      <c r="EY175" s="91"/>
      <c r="EZ175" s="91"/>
      <c r="FA175" s="91"/>
      <c r="FB175" s="91"/>
      <c r="FC175" s="91"/>
      <c r="FD175" s="91"/>
      <c r="FE175" s="91"/>
      <c r="FF175" s="91"/>
      <c r="FG175" s="91"/>
      <c r="FH175" s="91"/>
      <c r="FI175" s="91"/>
      <c r="FJ175" s="91"/>
      <c r="FK175" s="91"/>
      <c r="FL175" s="91"/>
      <c r="FM175" s="91"/>
      <c r="FN175" s="91"/>
      <c r="FO175" s="91"/>
      <c r="FP175" s="91"/>
      <c r="FQ175" s="91"/>
      <c r="FR175" s="91"/>
      <c r="FS175" s="91"/>
      <c r="FT175" s="91"/>
      <c r="FU175" s="91"/>
      <c r="FV175" s="91"/>
      <c r="FW175" s="91"/>
      <c r="FX175" s="91"/>
      <c r="FY175" s="91"/>
      <c r="FZ175" s="91"/>
      <c r="GA175" s="91"/>
      <c r="GB175" s="91"/>
      <c r="GC175" s="91"/>
      <c r="GD175" s="91"/>
      <c r="GE175" s="91"/>
      <c r="GF175" s="91"/>
      <c r="GG175" s="91"/>
      <c r="GH175" s="91"/>
      <c r="GI175" s="91"/>
      <c r="GJ175" s="91"/>
      <c r="GK175" s="91"/>
      <c r="GL175" s="91"/>
      <c r="GM175" s="91"/>
      <c r="GN175" s="91"/>
      <c r="GO175" s="91"/>
      <c r="GP175" s="91"/>
      <c r="GQ175" s="91"/>
      <c r="GR175" s="91"/>
      <c r="GS175" s="91"/>
      <c r="GT175" s="91"/>
      <c r="GU175" s="91"/>
      <c r="GV175" s="91"/>
      <c r="GW175" s="91"/>
      <c r="GX175" s="91"/>
      <c r="GY175" s="91"/>
      <c r="GZ175" s="91"/>
      <c r="HA175" s="91"/>
      <c r="HB175" s="91"/>
      <c r="HC175" s="91"/>
      <c r="HD175" s="91"/>
      <c r="HE175" s="91"/>
      <c r="HF175" s="91"/>
      <c r="HG175" s="91"/>
      <c r="HH175" s="91"/>
      <c r="HI175" s="91"/>
      <c r="HJ175" s="91"/>
      <c r="HK175" s="91"/>
      <c r="HL175" s="91"/>
      <c r="HM175" s="91"/>
      <c r="HN175" s="91"/>
      <c r="HO175" s="91"/>
      <c r="HP175" s="91"/>
      <c r="HQ175" s="91"/>
      <c r="HR175" s="91"/>
      <c r="HS175" s="91"/>
      <c r="HT175" s="91"/>
      <c r="HU175" s="91"/>
      <c r="HV175" s="91"/>
      <c r="HW175" s="91"/>
      <c r="HX175" s="91"/>
      <c r="HY175" s="91"/>
      <c r="HZ175" s="91"/>
      <c r="IA175" s="91"/>
      <c r="IB175" s="91"/>
      <c r="IC175" s="91"/>
      <c r="ID175" s="91"/>
      <c r="IE175" s="91"/>
      <c r="IF175" s="91"/>
      <c r="IG175" s="91"/>
      <c r="IH175" s="91"/>
      <c r="II175" s="91"/>
      <c r="IJ175" s="91"/>
      <c r="IK175" s="91"/>
      <c r="IL175" s="91"/>
      <c r="IM175" s="91"/>
      <c r="IN175" s="91"/>
      <c r="IO175" s="91"/>
      <c r="IP175" s="91"/>
      <c r="IQ175" s="91"/>
      <c r="IR175" s="91"/>
      <c r="IS175" s="91"/>
      <c r="IT175" s="91"/>
      <c r="IU175" s="91"/>
      <c r="IV175" s="91"/>
      <c r="IW175" s="91"/>
      <c r="IX175" s="91"/>
      <c r="IY175" s="91"/>
      <c r="IZ175" s="91"/>
      <c r="JA175" s="91"/>
      <c r="JB175" s="91"/>
      <c r="JC175" s="91"/>
      <c r="JD175" s="91"/>
      <c r="JE175" s="91"/>
      <c r="JF175" s="91"/>
      <c r="JG175" s="91"/>
      <c r="JH175" s="91"/>
      <c r="JI175" s="91"/>
      <c r="JJ175" s="91"/>
      <c r="JK175" s="91"/>
      <c r="JL175" s="91"/>
      <c r="JM175" s="91"/>
      <c r="JN175" s="91"/>
      <c r="JO175" s="91"/>
      <c r="JP175" s="91"/>
      <c r="JQ175" s="91"/>
      <c r="JR175" s="91"/>
      <c r="JS175" s="91"/>
      <c r="JT175" s="91"/>
      <c r="JU175" s="91"/>
      <c r="JV175" s="91"/>
      <c r="JW175" s="91"/>
      <c r="JX175" s="91"/>
      <c r="JY175" s="91"/>
      <c r="JZ175" s="91"/>
      <c r="KA175" s="91"/>
      <c r="KB175" s="91"/>
      <c r="KC175" s="91"/>
      <c r="KD175" s="91"/>
    </row>
    <row r="176" spans="1:290" s="40" customFormat="1" x14ac:dyDescent="0.25">
      <c r="A176" s="107">
        <f t="shared" si="3"/>
        <v>2013167</v>
      </c>
      <c r="B176" s="29">
        <v>2013021</v>
      </c>
      <c r="C176" s="100" t="s">
        <v>310</v>
      </c>
      <c r="D176" s="29" t="s">
        <v>311</v>
      </c>
      <c r="E176" s="101" t="s">
        <v>312</v>
      </c>
      <c r="F176" s="29" t="s">
        <v>313</v>
      </c>
      <c r="G176" s="33">
        <v>350.4</v>
      </c>
      <c r="H176" s="102">
        <v>41513</v>
      </c>
      <c r="I176" s="102">
        <v>41521</v>
      </c>
      <c r="J176" s="102">
        <v>41526</v>
      </c>
      <c r="K176" s="29" t="s">
        <v>12</v>
      </c>
      <c r="L176" s="110"/>
      <c r="M176" s="91"/>
      <c r="N176" s="91"/>
      <c r="O176" s="91"/>
      <c r="P176" s="91"/>
      <c r="Q176" s="91"/>
      <c r="R176" s="91"/>
      <c r="S176" s="91"/>
      <c r="T176" s="91"/>
      <c r="U176" s="91"/>
      <c r="V176" s="91"/>
      <c r="W176" s="91"/>
      <c r="X176" s="91"/>
      <c r="Y176" s="91"/>
      <c r="Z176" s="91"/>
      <c r="AA176" s="91"/>
      <c r="AB176" s="91"/>
      <c r="AC176" s="91"/>
      <c r="AD176" s="91"/>
      <c r="AE176" s="91"/>
      <c r="AF176" s="91"/>
      <c r="AG176" s="91"/>
      <c r="AH176" s="91"/>
      <c r="AI176" s="91"/>
      <c r="AJ176" s="91"/>
      <c r="AK176" s="91"/>
      <c r="AL176" s="91"/>
      <c r="AM176" s="91"/>
      <c r="AN176" s="91"/>
      <c r="AO176" s="91"/>
      <c r="AP176" s="91"/>
      <c r="AQ176" s="91"/>
      <c r="AR176" s="91"/>
      <c r="AS176" s="91"/>
      <c r="AT176" s="91"/>
      <c r="AU176" s="91"/>
      <c r="AV176" s="91"/>
      <c r="AW176" s="91"/>
      <c r="AX176" s="91"/>
      <c r="AY176" s="91"/>
      <c r="AZ176" s="91"/>
      <c r="BA176" s="91"/>
      <c r="BB176" s="91"/>
      <c r="BC176" s="91"/>
      <c r="BD176" s="91"/>
      <c r="BE176" s="91"/>
      <c r="BF176" s="91"/>
      <c r="BG176" s="91"/>
      <c r="BH176" s="91"/>
      <c r="BI176" s="91"/>
      <c r="BJ176" s="91"/>
      <c r="BK176" s="91"/>
      <c r="BL176" s="91"/>
      <c r="BM176" s="91"/>
      <c r="BN176" s="91"/>
      <c r="BO176" s="91"/>
      <c r="BP176" s="91"/>
      <c r="BQ176" s="91"/>
      <c r="BR176" s="91"/>
      <c r="BS176" s="91"/>
      <c r="BT176" s="91"/>
      <c r="BU176" s="91"/>
      <c r="BV176" s="91"/>
      <c r="BW176" s="91"/>
      <c r="BX176" s="91"/>
      <c r="BY176" s="91"/>
      <c r="BZ176" s="91"/>
      <c r="CA176" s="91"/>
      <c r="CB176" s="91"/>
      <c r="CC176" s="91"/>
      <c r="CD176" s="91"/>
      <c r="CE176" s="91"/>
      <c r="CF176" s="91"/>
      <c r="CG176" s="91"/>
      <c r="CH176" s="91"/>
      <c r="CI176" s="91"/>
      <c r="CJ176" s="91"/>
      <c r="CK176" s="91"/>
      <c r="CL176" s="91"/>
      <c r="CM176" s="91"/>
      <c r="CN176" s="91"/>
      <c r="CO176" s="91"/>
      <c r="CP176" s="91"/>
      <c r="CQ176" s="91"/>
      <c r="CR176" s="91"/>
      <c r="CS176" s="91"/>
      <c r="CT176" s="91"/>
      <c r="CU176" s="91"/>
      <c r="CV176" s="91"/>
      <c r="CW176" s="91"/>
      <c r="CX176" s="91"/>
      <c r="CY176" s="91"/>
      <c r="CZ176" s="91"/>
      <c r="DA176" s="91"/>
      <c r="DB176" s="91"/>
      <c r="DC176" s="91"/>
      <c r="DD176" s="91"/>
      <c r="DE176" s="91"/>
      <c r="DF176" s="91"/>
      <c r="DG176" s="91"/>
      <c r="DH176" s="91"/>
      <c r="DI176" s="91"/>
      <c r="DJ176" s="91"/>
      <c r="DK176" s="91"/>
      <c r="DL176" s="91"/>
      <c r="DM176" s="91"/>
      <c r="DN176" s="91"/>
      <c r="DO176" s="91"/>
      <c r="DP176" s="91"/>
      <c r="DQ176" s="91"/>
      <c r="DR176" s="91"/>
      <c r="DS176" s="91"/>
      <c r="DT176" s="91"/>
      <c r="DU176" s="91"/>
      <c r="DV176" s="91"/>
      <c r="DW176" s="91"/>
      <c r="DX176" s="91"/>
      <c r="DY176" s="91"/>
      <c r="DZ176" s="91"/>
      <c r="EA176" s="91"/>
      <c r="EB176" s="91"/>
      <c r="EC176" s="91"/>
      <c r="ED176" s="91"/>
      <c r="EE176" s="91"/>
      <c r="EF176" s="91"/>
      <c r="EG176" s="91"/>
      <c r="EH176" s="91"/>
      <c r="EI176" s="91"/>
      <c r="EJ176" s="91"/>
      <c r="EK176" s="91"/>
      <c r="EL176" s="91"/>
      <c r="EM176" s="91"/>
      <c r="EN176" s="91"/>
      <c r="EO176" s="91"/>
      <c r="EP176" s="91"/>
      <c r="EQ176" s="91"/>
      <c r="ER176" s="91"/>
      <c r="ES176" s="91"/>
      <c r="ET176" s="91"/>
      <c r="EU176" s="91"/>
      <c r="EV176" s="91"/>
      <c r="EW176" s="91"/>
      <c r="EX176" s="91"/>
      <c r="EY176" s="91"/>
      <c r="EZ176" s="91"/>
      <c r="FA176" s="91"/>
      <c r="FB176" s="91"/>
      <c r="FC176" s="91"/>
      <c r="FD176" s="91"/>
      <c r="FE176" s="91"/>
      <c r="FF176" s="91"/>
      <c r="FG176" s="91"/>
      <c r="FH176" s="91"/>
      <c r="FI176" s="91"/>
      <c r="FJ176" s="91"/>
      <c r="FK176" s="91"/>
      <c r="FL176" s="91"/>
      <c r="FM176" s="91"/>
      <c r="FN176" s="91"/>
      <c r="FO176" s="91"/>
      <c r="FP176" s="91"/>
      <c r="FQ176" s="91"/>
      <c r="FR176" s="91"/>
      <c r="FS176" s="91"/>
      <c r="FT176" s="91"/>
      <c r="FU176" s="91"/>
      <c r="FV176" s="91"/>
      <c r="FW176" s="91"/>
      <c r="FX176" s="91"/>
      <c r="FY176" s="91"/>
      <c r="FZ176" s="91"/>
      <c r="GA176" s="91"/>
      <c r="GB176" s="91"/>
      <c r="GC176" s="91"/>
      <c r="GD176" s="91"/>
      <c r="GE176" s="91"/>
      <c r="GF176" s="91"/>
      <c r="GG176" s="91"/>
      <c r="GH176" s="91"/>
      <c r="GI176" s="91"/>
      <c r="GJ176" s="91"/>
      <c r="GK176" s="91"/>
      <c r="GL176" s="91"/>
      <c r="GM176" s="91"/>
      <c r="GN176" s="91"/>
      <c r="GO176" s="91"/>
      <c r="GP176" s="91"/>
      <c r="GQ176" s="91"/>
      <c r="GR176" s="91"/>
      <c r="GS176" s="91"/>
      <c r="GT176" s="91"/>
      <c r="GU176" s="91"/>
      <c r="GV176" s="91"/>
      <c r="GW176" s="91"/>
      <c r="GX176" s="91"/>
      <c r="GY176" s="91"/>
      <c r="GZ176" s="91"/>
      <c r="HA176" s="91"/>
      <c r="HB176" s="91"/>
      <c r="HC176" s="91"/>
      <c r="HD176" s="91"/>
      <c r="HE176" s="91"/>
      <c r="HF176" s="91"/>
      <c r="HG176" s="91"/>
      <c r="HH176" s="91"/>
      <c r="HI176" s="91"/>
      <c r="HJ176" s="91"/>
      <c r="HK176" s="91"/>
      <c r="HL176" s="91"/>
      <c r="HM176" s="91"/>
      <c r="HN176" s="91"/>
      <c r="HO176" s="91"/>
      <c r="HP176" s="91"/>
      <c r="HQ176" s="91"/>
      <c r="HR176" s="91"/>
      <c r="HS176" s="91"/>
      <c r="HT176" s="91"/>
      <c r="HU176" s="91"/>
      <c r="HV176" s="91"/>
      <c r="HW176" s="91"/>
      <c r="HX176" s="91"/>
      <c r="HY176" s="91"/>
      <c r="HZ176" s="91"/>
      <c r="IA176" s="91"/>
      <c r="IB176" s="91"/>
      <c r="IC176" s="91"/>
      <c r="ID176" s="91"/>
      <c r="IE176" s="91"/>
      <c r="IF176" s="91"/>
      <c r="IG176" s="91"/>
      <c r="IH176" s="91"/>
      <c r="II176" s="91"/>
      <c r="IJ176" s="91"/>
      <c r="IK176" s="91"/>
      <c r="IL176" s="91"/>
      <c r="IM176" s="91"/>
      <c r="IN176" s="91"/>
      <c r="IO176" s="91"/>
      <c r="IP176" s="91"/>
      <c r="IQ176" s="91"/>
      <c r="IR176" s="91"/>
      <c r="IS176" s="91"/>
      <c r="IT176" s="91"/>
      <c r="IU176" s="91"/>
      <c r="IV176" s="91"/>
      <c r="IW176" s="91"/>
      <c r="IX176" s="91"/>
      <c r="IY176" s="91"/>
      <c r="IZ176" s="91"/>
      <c r="JA176" s="91"/>
      <c r="JB176" s="91"/>
      <c r="JC176" s="91"/>
      <c r="JD176" s="91"/>
      <c r="JE176" s="91"/>
      <c r="JF176" s="91"/>
      <c r="JG176" s="91"/>
      <c r="JH176" s="91"/>
      <c r="JI176" s="91"/>
      <c r="JJ176" s="91"/>
      <c r="JK176" s="91"/>
      <c r="JL176" s="91"/>
      <c r="JM176" s="91"/>
      <c r="JN176" s="91"/>
      <c r="JO176" s="91"/>
      <c r="JP176" s="91"/>
      <c r="JQ176" s="91"/>
      <c r="JR176" s="91"/>
      <c r="JS176" s="91"/>
      <c r="JT176" s="91"/>
      <c r="JU176" s="91"/>
      <c r="JV176" s="91"/>
      <c r="JW176" s="91"/>
      <c r="JX176" s="91"/>
      <c r="JY176" s="91"/>
      <c r="JZ176" s="91"/>
      <c r="KA176" s="91"/>
      <c r="KB176" s="91"/>
      <c r="KC176" s="91"/>
      <c r="KD176" s="91"/>
    </row>
    <row r="177" spans="1:290" s="40" customFormat="1" x14ac:dyDescent="0.25">
      <c r="A177" s="107">
        <f t="shared" si="3"/>
        <v>2013168</v>
      </c>
      <c r="B177" s="29">
        <v>201349</v>
      </c>
      <c r="C177" s="100" t="s">
        <v>314</v>
      </c>
      <c r="D177" s="29" t="s">
        <v>315</v>
      </c>
      <c r="E177" s="101" t="s">
        <v>316</v>
      </c>
      <c r="F177" s="29" t="s">
        <v>317</v>
      </c>
      <c r="G177" s="33">
        <v>103.92</v>
      </c>
      <c r="H177" s="102">
        <v>41516</v>
      </c>
      <c r="I177" s="102">
        <v>41528</v>
      </c>
      <c r="J177" s="102">
        <v>41526</v>
      </c>
      <c r="K177" s="29" t="s">
        <v>12</v>
      </c>
      <c r="L177" s="110"/>
      <c r="M177" s="91"/>
      <c r="N177" s="91"/>
      <c r="O177" s="91"/>
      <c r="P177" s="91"/>
      <c r="Q177" s="91"/>
      <c r="R177" s="91"/>
      <c r="S177" s="91"/>
      <c r="T177" s="91"/>
      <c r="U177" s="91"/>
      <c r="V177" s="91"/>
      <c r="W177" s="91"/>
      <c r="X177" s="91"/>
      <c r="Y177" s="91"/>
      <c r="Z177" s="91"/>
      <c r="AA177" s="91"/>
      <c r="AB177" s="91"/>
      <c r="AC177" s="91"/>
      <c r="AD177" s="91"/>
      <c r="AE177" s="91"/>
      <c r="AF177" s="91"/>
      <c r="AG177" s="91"/>
      <c r="AH177" s="91"/>
      <c r="AI177" s="91"/>
      <c r="AJ177" s="91"/>
      <c r="AK177" s="91"/>
      <c r="AL177" s="91"/>
      <c r="AM177" s="91"/>
      <c r="AN177" s="91"/>
      <c r="AO177" s="91"/>
      <c r="AP177" s="91"/>
      <c r="AQ177" s="91"/>
      <c r="AR177" s="91"/>
      <c r="AS177" s="91"/>
      <c r="AT177" s="91"/>
      <c r="AU177" s="91"/>
      <c r="AV177" s="91"/>
      <c r="AW177" s="91"/>
      <c r="AX177" s="91"/>
      <c r="AY177" s="91"/>
      <c r="AZ177" s="91"/>
      <c r="BA177" s="91"/>
      <c r="BB177" s="91"/>
      <c r="BC177" s="91"/>
      <c r="BD177" s="91"/>
      <c r="BE177" s="91"/>
      <c r="BF177" s="91"/>
      <c r="BG177" s="91"/>
      <c r="BH177" s="91"/>
      <c r="BI177" s="91"/>
      <c r="BJ177" s="91"/>
      <c r="BK177" s="91"/>
      <c r="BL177" s="91"/>
      <c r="BM177" s="91"/>
      <c r="BN177" s="91"/>
      <c r="BO177" s="91"/>
      <c r="BP177" s="91"/>
      <c r="BQ177" s="91"/>
      <c r="BR177" s="91"/>
      <c r="BS177" s="91"/>
      <c r="BT177" s="91"/>
      <c r="BU177" s="91"/>
      <c r="BV177" s="91"/>
      <c r="BW177" s="91"/>
      <c r="BX177" s="91"/>
      <c r="BY177" s="91"/>
      <c r="BZ177" s="91"/>
      <c r="CA177" s="91"/>
      <c r="CB177" s="91"/>
      <c r="CC177" s="91"/>
      <c r="CD177" s="91"/>
      <c r="CE177" s="91"/>
      <c r="CF177" s="91"/>
      <c r="CG177" s="91"/>
      <c r="CH177" s="91"/>
      <c r="CI177" s="91"/>
      <c r="CJ177" s="91"/>
      <c r="CK177" s="91"/>
      <c r="CL177" s="91"/>
      <c r="CM177" s="91"/>
      <c r="CN177" s="91"/>
      <c r="CO177" s="91"/>
      <c r="CP177" s="91"/>
      <c r="CQ177" s="91"/>
      <c r="CR177" s="91"/>
      <c r="CS177" s="91"/>
      <c r="CT177" s="91"/>
      <c r="CU177" s="91"/>
      <c r="CV177" s="91"/>
      <c r="CW177" s="91"/>
      <c r="CX177" s="91"/>
      <c r="CY177" s="91"/>
      <c r="CZ177" s="91"/>
      <c r="DA177" s="91"/>
      <c r="DB177" s="91"/>
      <c r="DC177" s="91"/>
      <c r="DD177" s="91"/>
      <c r="DE177" s="91"/>
      <c r="DF177" s="91"/>
      <c r="DG177" s="91"/>
      <c r="DH177" s="91"/>
      <c r="DI177" s="91"/>
      <c r="DJ177" s="91"/>
      <c r="DK177" s="91"/>
      <c r="DL177" s="91"/>
      <c r="DM177" s="91"/>
      <c r="DN177" s="91"/>
      <c r="DO177" s="91"/>
      <c r="DP177" s="91"/>
      <c r="DQ177" s="91"/>
      <c r="DR177" s="91"/>
      <c r="DS177" s="91"/>
      <c r="DT177" s="91"/>
      <c r="DU177" s="91"/>
      <c r="DV177" s="91"/>
      <c r="DW177" s="91"/>
      <c r="DX177" s="91"/>
      <c r="DY177" s="91"/>
      <c r="DZ177" s="91"/>
      <c r="EA177" s="91"/>
      <c r="EB177" s="91"/>
      <c r="EC177" s="91"/>
      <c r="ED177" s="91"/>
      <c r="EE177" s="91"/>
      <c r="EF177" s="91"/>
      <c r="EG177" s="91"/>
      <c r="EH177" s="91"/>
      <c r="EI177" s="91"/>
      <c r="EJ177" s="91"/>
      <c r="EK177" s="91"/>
      <c r="EL177" s="91"/>
      <c r="EM177" s="91"/>
      <c r="EN177" s="91"/>
      <c r="EO177" s="91"/>
      <c r="EP177" s="91"/>
      <c r="EQ177" s="91"/>
      <c r="ER177" s="91"/>
      <c r="ES177" s="91"/>
      <c r="ET177" s="91"/>
      <c r="EU177" s="91"/>
      <c r="EV177" s="91"/>
      <c r="EW177" s="91"/>
      <c r="EX177" s="91"/>
      <c r="EY177" s="91"/>
      <c r="EZ177" s="91"/>
      <c r="FA177" s="91"/>
      <c r="FB177" s="91"/>
      <c r="FC177" s="91"/>
      <c r="FD177" s="91"/>
      <c r="FE177" s="91"/>
      <c r="FF177" s="91"/>
      <c r="FG177" s="91"/>
      <c r="FH177" s="91"/>
      <c r="FI177" s="91"/>
      <c r="FJ177" s="91"/>
      <c r="FK177" s="91"/>
      <c r="FL177" s="91"/>
      <c r="FM177" s="91"/>
      <c r="FN177" s="91"/>
      <c r="FO177" s="91"/>
      <c r="FP177" s="91"/>
      <c r="FQ177" s="91"/>
      <c r="FR177" s="91"/>
      <c r="FS177" s="91"/>
      <c r="FT177" s="91"/>
      <c r="FU177" s="91"/>
      <c r="FV177" s="91"/>
      <c r="FW177" s="91"/>
      <c r="FX177" s="91"/>
      <c r="FY177" s="91"/>
      <c r="FZ177" s="91"/>
      <c r="GA177" s="91"/>
      <c r="GB177" s="91"/>
      <c r="GC177" s="91"/>
      <c r="GD177" s="91"/>
      <c r="GE177" s="91"/>
      <c r="GF177" s="91"/>
      <c r="GG177" s="91"/>
      <c r="GH177" s="91"/>
      <c r="GI177" s="91"/>
      <c r="GJ177" s="91"/>
      <c r="GK177" s="91"/>
      <c r="GL177" s="91"/>
      <c r="GM177" s="91"/>
      <c r="GN177" s="91"/>
      <c r="GO177" s="91"/>
      <c r="GP177" s="91"/>
      <c r="GQ177" s="91"/>
      <c r="GR177" s="91"/>
      <c r="GS177" s="91"/>
      <c r="GT177" s="91"/>
      <c r="GU177" s="91"/>
      <c r="GV177" s="91"/>
      <c r="GW177" s="91"/>
      <c r="GX177" s="91"/>
      <c r="GY177" s="91"/>
      <c r="GZ177" s="91"/>
      <c r="HA177" s="91"/>
      <c r="HB177" s="91"/>
      <c r="HC177" s="91"/>
      <c r="HD177" s="91"/>
      <c r="HE177" s="91"/>
      <c r="HF177" s="91"/>
      <c r="HG177" s="91"/>
      <c r="HH177" s="91"/>
      <c r="HI177" s="91"/>
      <c r="HJ177" s="91"/>
      <c r="HK177" s="91"/>
      <c r="HL177" s="91"/>
      <c r="HM177" s="91"/>
      <c r="HN177" s="91"/>
      <c r="HO177" s="91"/>
      <c r="HP177" s="91"/>
      <c r="HQ177" s="91"/>
      <c r="HR177" s="91"/>
      <c r="HS177" s="91"/>
      <c r="HT177" s="91"/>
      <c r="HU177" s="91"/>
      <c r="HV177" s="91"/>
      <c r="HW177" s="91"/>
      <c r="HX177" s="91"/>
      <c r="HY177" s="91"/>
      <c r="HZ177" s="91"/>
      <c r="IA177" s="91"/>
      <c r="IB177" s="91"/>
      <c r="IC177" s="91"/>
      <c r="ID177" s="91"/>
      <c r="IE177" s="91"/>
      <c r="IF177" s="91"/>
      <c r="IG177" s="91"/>
      <c r="IH177" s="91"/>
      <c r="II177" s="91"/>
      <c r="IJ177" s="91"/>
      <c r="IK177" s="91"/>
      <c r="IL177" s="91"/>
      <c r="IM177" s="91"/>
      <c r="IN177" s="91"/>
      <c r="IO177" s="91"/>
      <c r="IP177" s="91"/>
      <c r="IQ177" s="91"/>
      <c r="IR177" s="91"/>
      <c r="IS177" s="91"/>
      <c r="IT177" s="91"/>
      <c r="IU177" s="91"/>
      <c r="IV177" s="91"/>
      <c r="IW177" s="91"/>
      <c r="IX177" s="91"/>
      <c r="IY177" s="91"/>
      <c r="IZ177" s="91"/>
      <c r="JA177" s="91"/>
      <c r="JB177" s="91"/>
      <c r="JC177" s="91"/>
      <c r="JD177" s="91"/>
      <c r="JE177" s="91"/>
      <c r="JF177" s="91"/>
      <c r="JG177" s="91"/>
      <c r="JH177" s="91"/>
      <c r="JI177" s="91"/>
      <c r="JJ177" s="91"/>
      <c r="JK177" s="91"/>
      <c r="JL177" s="91"/>
      <c r="JM177" s="91"/>
      <c r="JN177" s="91"/>
      <c r="JO177" s="91"/>
      <c r="JP177" s="91"/>
      <c r="JQ177" s="91"/>
      <c r="JR177" s="91"/>
      <c r="JS177" s="91"/>
      <c r="JT177" s="91"/>
      <c r="JU177" s="91"/>
      <c r="JV177" s="91"/>
      <c r="JW177" s="91"/>
      <c r="JX177" s="91"/>
      <c r="JY177" s="91"/>
      <c r="JZ177" s="91"/>
      <c r="KA177" s="91"/>
      <c r="KB177" s="91"/>
      <c r="KC177" s="91"/>
      <c r="KD177" s="91"/>
    </row>
    <row r="178" spans="1:290" s="40" customFormat="1" ht="15.75" thickBot="1" x14ac:dyDescent="0.3">
      <c r="A178" s="107">
        <f t="shared" si="3"/>
        <v>2013169</v>
      </c>
      <c r="B178" s="29">
        <v>13519</v>
      </c>
      <c r="C178" s="100" t="s">
        <v>318</v>
      </c>
      <c r="D178" s="29" t="s">
        <v>319</v>
      </c>
      <c r="E178" s="101" t="s">
        <v>320</v>
      </c>
      <c r="F178" s="29" t="s">
        <v>321</v>
      </c>
      <c r="G178" s="33">
        <v>120</v>
      </c>
      <c r="H178" s="102">
        <v>41516</v>
      </c>
      <c r="I178" s="102">
        <v>41530</v>
      </c>
      <c r="J178" s="102">
        <v>41530</v>
      </c>
      <c r="K178" s="29" t="s">
        <v>12</v>
      </c>
      <c r="L178" s="110"/>
      <c r="M178" s="91"/>
      <c r="N178" s="91"/>
      <c r="O178" s="91"/>
      <c r="P178" s="91"/>
      <c r="Q178" s="91"/>
      <c r="R178" s="91"/>
      <c r="S178" s="91"/>
      <c r="T178" s="91"/>
      <c r="U178" s="91"/>
      <c r="V178" s="91"/>
      <c r="W178" s="91"/>
      <c r="X178" s="91"/>
      <c r="Y178" s="91"/>
      <c r="Z178" s="91"/>
      <c r="AA178" s="91"/>
      <c r="AB178" s="91"/>
      <c r="AC178" s="91"/>
      <c r="AD178" s="91"/>
      <c r="AE178" s="91"/>
      <c r="AF178" s="91"/>
      <c r="AG178" s="91"/>
      <c r="AH178" s="91"/>
      <c r="AI178" s="91"/>
      <c r="AJ178" s="91"/>
      <c r="AK178" s="91"/>
      <c r="AL178" s="91"/>
      <c r="AM178" s="91"/>
      <c r="AN178" s="91"/>
      <c r="AO178" s="91"/>
      <c r="AP178" s="91"/>
      <c r="AQ178" s="91"/>
      <c r="AR178" s="91"/>
      <c r="AS178" s="91"/>
      <c r="AT178" s="91"/>
      <c r="AU178" s="91"/>
      <c r="AV178" s="91"/>
      <c r="AW178" s="91"/>
      <c r="AX178" s="91"/>
      <c r="AY178" s="91"/>
      <c r="AZ178" s="91"/>
      <c r="BA178" s="91"/>
      <c r="BB178" s="91"/>
      <c r="BC178" s="91"/>
      <c r="BD178" s="91"/>
      <c r="BE178" s="91"/>
      <c r="BF178" s="91"/>
      <c r="BG178" s="91"/>
      <c r="BH178" s="91"/>
      <c r="BI178" s="91"/>
      <c r="BJ178" s="91"/>
      <c r="BK178" s="91"/>
      <c r="BL178" s="91"/>
      <c r="BM178" s="91"/>
      <c r="BN178" s="91"/>
      <c r="BO178" s="91"/>
      <c r="BP178" s="91"/>
      <c r="BQ178" s="91"/>
      <c r="BR178" s="91"/>
      <c r="BS178" s="91"/>
      <c r="BT178" s="91"/>
      <c r="BU178" s="91"/>
      <c r="BV178" s="91"/>
      <c r="BW178" s="91"/>
      <c r="BX178" s="91"/>
      <c r="BY178" s="91"/>
      <c r="BZ178" s="91"/>
      <c r="CA178" s="91"/>
      <c r="CB178" s="91"/>
      <c r="CC178" s="91"/>
      <c r="CD178" s="91"/>
      <c r="CE178" s="91"/>
      <c r="CF178" s="91"/>
      <c r="CG178" s="91"/>
      <c r="CH178" s="91"/>
      <c r="CI178" s="91"/>
      <c r="CJ178" s="91"/>
      <c r="CK178" s="91"/>
      <c r="CL178" s="91"/>
      <c r="CM178" s="91"/>
      <c r="CN178" s="91"/>
      <c r="CO178" s="91"/>
      <c r="CP178" s="91"/>
      <c r="CQ178" s="91"/>
      <c r="CR178" s="91"/>
      <c r="CS178" s="91"/>
      <c r="CT178" s="91"/>
      <c r="CU178" s="91"/>
      <c r="CV178" s="91"/>
      <c r="CW178" s="91"/>
      <c r="CX178" s="91"/>
      <c r="CY178" s="91"/>
      <c r="CZ178" s="91"/>
      <c r="DA178" s="91"/>
      <c r="DB178" s="91"/>
      <c r="DC178" s="91"/>
      <c r="DD178" s="91"/>
      <c r="DE178" s="91"/>
      <c r="DF178" s="91"/>
      <c r="DG178" s="91"/>
      <c r="DH178" s="91"/>
      <c r="DI178" s="91"/>
      <c r="DJ178" s="91"/>
      <c r="DK178" s="91"/>
      <c r="DL178" s="91"/>
      <c r="DM178" s="91"/>
      <c r="DN178" s="91"/>
      <c r="DO178" s="91"/>
      <c r="DP178" s="91"/>
      <c r="DQ178" s="91"/>
      <c r="DR178" s="91"/>
      <c r="DS178" s="91"/>
      <c r="DT178" s="91"/>
      <c r="DU178" s="91"/>
      <c r="DV178" s="91"/>
      <c r="DW178" s="91"/>
      <c r="DX178" s="91"/>
      <c r="DY178" s="91"/>
      <c r="DZ178" s="91"/>
      <c r="EA178" s="91"/>
      <c r="EB178" s="91"/>
      <c r="EC178" s="91"/>
      <c r="ED178" s="91"/>
      <c r="EE178" s="91"/>
      <c r="EF178" s="91"/>
      <c r="EG178" s="91"/>
      <c r="EH178" s="91"/>
      <c r="EI178" s="91"/>
      <c r="EJ178" s="91"/>
      <c r="EK178" s="91"/>
      <c r="EL178" s="91"/>
      <c r="EM178" s="91"/>
      <c r="EN178" s="91"/>
      <c r="EO178" s="91"/>
      <c r="EP178" s="91"/>
      <c r="EQ178" s="91"/>
      <c r="ER178" s="91"/>
      <c r="ES178" s="91"/>
      <c r="ET178" s="91"/>
      <c r="EU178" s="91"/>
      <c r="EV178" s="91"/>
      <c r="EW178" s="91"/>
      <c r="EX178" s="91"/>
      <c r="EY178" s="91"/>
      <c r="EZ178" s="91"/>
      <c r="FA178" s="91"/>
      <c r="FB178" s="91"/>
      <c r="FC178" s="91"/>
      <c r="FD178" s="91"/>
      <c r="FE178" s="91"/>
      <c r="FF178" s="91"/>
      <c r="FG178" s="91"/>
      <c r="FH178" s="91"/>
      <c r="FI178" s="91"/>
      <c r="FJ178" s="91"/>
      <c r="FK178" s="91"/>
      <c r="FL178" s="91"/>
      <c r="FM178" s="91"/>
      <c r="FN178" s="91"/>
      <c r="FO178" s="91"/>
      <c r="FP178" s="91"/>
      <c r="FQ178" s="91"/>
      <c r="FR178" s="91"/>
      <c r="FS178" s="91"/>
      <c r="FT178" s="91"/>
      <c r="FU178" s="91"/>
      <c r="FV178" s="91"/>
      <c r="FW178" s="91"/>
      <c r="FX178" s="91"/>
      <c r="FY178" s="91"/>
      <c r="FZ178" s="91"/>
      <c r="GA178" s="91"/>
      <c r="GB178" s="91"/>
      <c r="GC178" s="91"/>
      <c r="GD178" s="91"/>
      <c r="GE178" s="91"/>
      <c r="GF178" s="91"/>
      <c r="GG178" s="91"/>
      <c r="GH178" s="91"/>
      <c r="GI178" s="91"/>
      <c r="GJ178" s="91"/>
      <c r="GK178" s="91"/>
      <c r="GL178" s="91"/>
      <c r="GM178" s="91"/>
      <c r="GN178" s="91"/>
      <c r="GO178" s="91"/>
      <c r="GP178" s="91"/>
      <c r="GQ178" s="91"/>
      <c r="GR178" s="91"/>
      <c r="GS178" s="91"/>
      <c r="GT178" s="91"/>
      <c r="GU178" s="91"/>
      <c r="GV178" s="91"/>
      <c r="GW178" s="91"/>
      <c r="GX178" s="91"/>
      <c r="GY178" s="91"/>
      <c r="GZ178" s="91"/>
      <c r="HA178" s="91"/>
      <c r="HB178" s="91"/>
      <c r="HC178" s="91"/>
      <c r="HD178" s="91"/>
      <c r="HE178" s="91"/>
      <c r="HF178" s="91"/>
      <c r="HG178" s="91"/>
      <c r="HH178" s="91"/>
      <c r="HI178" s="91"/>
      <c r="HJ178" s="91"/>
      <c r="HK178" s="91"/>
      <c r="HL178" s="91"/>
      <c r="HM178" s="91"/>
      <c r="HN178" s="91"/>
      <c r="HO178" s="91"/>
      <c r="HP178" s="91"/>
      <c r="HQ178" s="91"/>
      <c r="HR178" s="91"/>
      <c r="HS178" s="91"/>
      <c r="HT178" s="91"/>
      <c r="HU178" s="91"/>
      <c r="HV178" s="91"/>
      <c r="HW178" s="91"/>
      <c r="HX178" s="91"/>
      <c r="HY178" s="91"/>
      <c r="HZ178" s="91"/>
      <c r="IA178" s="91"/>
      <c r="IB178" s="91"/>
      <c r="IC178" s="91"/>
      <c r="ID178" s="91"/>
      <c r="IE178" s="91"/>
      <c r="IF178" s="91"/>
      <c r="IG178" s="91"/>
      <c r="IH178" s="91"/>
      <c r="II178" s="91"/>
      <c r="IJ178" s="91"/>
      <c r="IK178" s="91"/>
      <c r="IL178" s="91"/>
      <c r="IM178" s="91"/>
      <c r="IN178" s="91"/>
      <c r="IO178" s="91"/>
      <c r="IP178" s="91"/>
      <c r="IQ178" s="91"/>
      <c r="IR178" s="91"/>
      <c r="IS178" s="91"/>
      <c r="IT178" s="91"/>
      <c r="IU178" s="91"/>
      <c r="IV178" s="91"/>
      <c r="IW178" s="91"/>
      <c r="IX178" s="91"/>
      <c r="IY178" s="91"/>
      <c r="IZ178" s="91"/>
      <c r="JA178" s="91"/>
      <c r="JB178" s="91"/>
      <c r="JC178" s="91"/>
      <c r="JD178" s="91"/>
      <c r="JE178" s="91"/>
      <c r="JF178" s="91"/>
      <c r="JG178" s="91"/>
      <c r="JH178" s="91"/>
      <c r="JI178" s="91"/>
      <c r="JJ178" s="91"/>
      <c r="JK178" s="91"/>
      <c r="JL178" s="91"/>
      <c r="JM178" s="91"/>
      <c r="JN178" s="91"/>
      <c r="JO178" s="91"/>
      <c r="JP178" s="91"/>
      <c r="JQ178" s="91"/>
      <c r="JR178" s="91"/>
      <c r="JS178" s="91"/>
      <c r="JT178" s="91"/>
      <c r="JU178" s="91"/>
      <c r="JV178" s="91"/>
      <c r="JW178" s="91"/>
      <c r="JX178" s="91"/>
      <c r="JY178" s="91"/>
      <c r="JZ178" s="91"/>
      <c r="KA178" s="91"/>
      <c r="KB178" s="91"/>
      <c r="KC178" s="91"/>
      <c r="KD178" s="91"/>
    </row>
    <row r="179" spans="1:290" ht="15.75" thickBot="1" x14ac:dyDescent="0.3">
      <c r="A179" s="111"/>
      <c r="B179" s="112"/>
      <c r="C179" s="113" t="s">
        <v>287</v>
      </c>
      <c r="D179" s="87"/>
      <c r="E179" s="86"/>
      <c r="F179" s="87"/>
      <c r="G179" s="114">
        <f>SUM(G162:G178)</f>
        <v>2731.94</v>
      </c>
      <c r="H179" s="115"/>
      <c r="I179" s="115"/>
      <c r="J179" s="115"/>
      <c r="K179" s="112"/>
      <c r="L179" s="116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</row>
    <row r="180" spans="1:290" s="29" customFormat="1" ht="14.25" customHeight="1" x14ac:dyDescent="0.25">
      <c r="A180" s="107">
        <v>2013170</v>
      </c>
      <c r="B180" s="55">
        <v>1390470064</v>
      </c>
      <c r="C180" s="18" t="s">
        <v>323</v>
      </c>
      <c r="D180" s="55" t="s">
        <v>324</v>
      </c>
      <c r="E180" s="77" t="s">
        <v>325</v>
      </c>
      <c r="F180" s="55" t="s">
        <v>326</v>
      </c>
      <c r="G180" s="36">
        <v>2215.58</v>
      </c>
      <c r="H180" s="9">
        <v>41519</v>
      </c>
      <c r="I180" s="9">
        <v>41505</v>
      </c>
      <c r="J180" s="9">
        <v>41520</v>
      </c>
      <c r="K180" s="55" t="s">
        <v>12</v>
      </c>
      <c r="L180" s="10" t="s">
        <v>295</v>
      </c>
      <c r="M180" s="91"/>
      <c r="N180" s="117"/>
      <c r="O180" s="91"/>
      <c r="P180" s="91"/>
      <c r="Q180" s="91"/>
      <c r="R180" s="91"/>
      <c r="S180" s="91"/>
      <c r="T180" s="91"/>
      <c r="U180" s="91"/>
      <c r="V180" s="91"/>
      <c r="W180" s="91"/>
      <c r="X180" s="91"/>
      <c r="Y180" s="91"/>
      <c r="Z180" s="91"/>
      <c r="AA180" s="91"/>
      <c r="AB180" s="91"/>
      <c r="AC180" s="91"/>
      <c r="AD180" s="91"/>
      <c r="AE180" s="91"/>
      <c r="AF180" s="91"/>
      <c r="AG180" s="91"/>
      <c r="AH180" s="91"/>
      <c r="AI180" s="91"/>
      <c r="AJ180" s="91"/>
      <c r="AK180" s="91"/>
      <c r="AL180" s="91"/>
      <c r="AM180" s="91"/>
      <c r="AN180" s="91"/>
      <c r="AO180" s="91"/>
      <c r="AP180" s="91"/>
      <c r="AQ180" s="91"/>
      <c r="AR180" s="91"/>
      <c r="AS180" s="91"/>
      <c r="AT180" s="91"/>
      <c r="AU180" s="91"/>
      <c r="AV180" s="91"/>
      <c r="AW180" s="91"/>
      <c r="AX180" s="91"/>
      <c r="AY180" s="91"/>
      <c r="AZ180" s="91"/>
      <c r="BA180" s="91"/>
      <c r="BB180" s="91"/>
      <c r="BC180" s="91"/>
      <c r="BD180" s="91"/>
      <c r="BE180" s="91"/>
      <c r="BF180" s="91"/>
      <c r="BG180" s="91"/>
      <c r="BH180" s="91"/>
      <c r="BI180" s="91"/>
      <c r="BJ180" s="91"/>
      <c r="BK180" s="91"/>
      <c r="BL180" s="91"/>
      <c r="BM180" s="91"/>
      <c r="BN180" s="91"/>
      <c r="BO180" s="91"/>
      <c r="BP180" s="91"/>
      <c r="BQ180" s="91"/>
      <c r="BR180" s="91"/>
      <c r="BS180" s="91"/>
      <c r="BT180" s="91"/>
      <c r="BU180" s="91"/>
      <c r="BV180" s="91"/>
      <c r="BW180" s="91"/>
      <c r="BX180" s="91"/>
      <c r="BY180" s="91"/>
      <c r="BZ180" s="91"/>
      <c r="CA180" s="91"/>
      <c r="CB180" s="91"/>
      <c r="CC180" s="91"/>
      <c r="CD180" s="91"/>
      <c r="CE180" s="91"/>
      <c r="CF180" s="91"/>
      <c r="CG180" s="91"/>
      <c r="CH180" s="91"/>
      <c r="CI180" s="91"/>
      <c r="CJ180" s="91"/>
      <c r="CK180" s="91"/>
      <c r="CL180" s="91"/>
      <c r="CM180" s="91"/>
      <c r="CN180" s="91"/>
      <c r="CO180" s="91"/>
      <c r="CP180" s="91"/>
      <c r="CQ180" s="91"/>
      <c r="CR180" s="91"/>
      <c r="CS180" s="91"/>
      <c r="CT180" s="91"/>
      <c r="CU180" s="91"/>
      <c r="CV180" s="91"/>
      <c r="CW180" s="91"/>
      <c r="CX180" s="91"/>
      <c r="CY180" s="91"/>
      <c r="CZ180" s="91"/>
      <c r="DA180" s="91"/>
      <c r="DB180" s="91"/>
      <c r="DC180" s="91"/>
      <c r="DD180" s="91"/>
      <c r="DE180" s="91"/>
      <c r="DF180" s="91"/>
      <c r="DG180" s="91"/>
      <c r="DH180" s="91"/>
      <c r="DI180" s="91"/>
      <c r="DJ180" s="91"/>
      <c r="DK180" s="91"/>
      <c r="DL180" s="91"/>
      <c r="DM180" s="91"/>
      <c r="DN180" s="91"/>
      <c r="DO180" s="91"/>
      <c r="DP180" s="91"/>
      <c r="DQ180" s="91"/>
      <c r="DR180" s="91"/>
      <c r="DS180" s="91"/>
      <c r="DT180" s="91"/>
      <c r="DU180" s="91"/>
      <c r="DV180" s="91"/>
      <c r="DW180" s="91"/>
      <c r="DX180" s="91"/>
      <c r="DY180" s="91"/>
      <c r="DZ180" s="91"/>
      <c r="EA180" s="91"/>
      <c r="EB180" s="91"/>
      <c r="EC180" s="91"/>
      <c r="ED180" s="91"/>
      <c r="EE180" s="91"/>
      <c r="EF180" s="91"/>
      <c r="EG180" s="91"/>
      <c r="EH180" s="91"/>
      <c r="EI180" s="91"/>
      <c r="EJ180" s="91"/>
      <c r="EK180" s="91"/>
      <c r="EL180" s="91"/>
      <c r="EM180" s="91"/>
      <c r="EN180" s="91"/>
      <c r="EO180" s="91"/>
      <c r="EP180" s="91"/>
      <c r="EQ180" s="91"/>
      <c r="ER180" s="91"/>
      <c r="ES180" s="91"/>
      <c r="ET180" s="91"/>
      <c r="EU180" s="91"/>
      <c r="EV180" s="91"/>
      <c r="EW180" s="91"/>
      <c r="EX180" s="91"/>
      <c r="EY180" s="91"/>
      <c r="EZ180" s="91"/>
      <c r="FA180" s="91"/>
      <c r="FB180" s="91"/>
      <c r="FC180" s="91"/>
      <c r="FD180" s="91"/>
      <c r="FE180" s="91"/>
      <c r="FF180" s="91"/>
      <c r="FG180" s="91"/>
      <c r="FH180" s="91"/>
      <c r="FI180" s="91"/>
      <c r="FJ180" s="91"/>
      <c r="FK180" s="91"/>
      <c r="FL180" s="91"/>
      <c r="FM180" s="91"/>
      <c r="FN180" s="91"/>
      <c r="FO180" s="91"/>
      <c r="FP180" s="91"/>
      <c r="FQ180" s="91"/>
      <c r="FR180" s="91"/>
      <c r="FS180" s="91"/>
      <c r="FT180" s="91"/>
      <c r="FU180" s="91"/>
      <c r="FV180" s="91"/>
      <c r="FW180" s="91"/>
      <c r="FX180" s="91"/>
      <c r="FY180" s="91"/>
      <c r="FZ180" s="91"/>
      <c r="GA180" s="91"/>
      <c r="GB180" s="91"/>
      <c r="GC180" s="91"/>
      <c r="GD180" s="91"/>
      <c r="GE180" s="91"/>
      <c r="GF180" s="91"/>
      <c r="GG180" s="91"/>
      <c r="GH180" s="91"/>
      <c r="GI180" s="91"/>
      <c r="GJ180" s="91"/>
      <c r="GK180" s="91"/>
      <c r="GL180" s="91"/>
      <c r="GM180" s="91"/>
      <c r="GN180" s="91"/>
      <c r="GO180" s="91"/>
      <c r="GP180" s="91"/>
      <c r="GQ180" s="91"/>
      <c r="GR180" s="91"/>
      <c r="GS180" s="91"/>
      <c r="GT180" s="91"/>
      <c r="GU180" s="91"/>
      <c r="GV180" s="91"/>
      <c r="GW180" s="91"/>
      <c r="GX180" s="91"/>
      <c r="GY180" s="91"/>
      <c r="GZ180" s="91"/>
      <c r="HA180" s="91"/>
      <c r="HB180" s="91"/>
      <c r="HC180" s="91"/>
      <c r="HD180" s="91"/>
      <c r="HE180" s="91"/>
      <c r="HF180" s="91"/>
      <c r="HG180" s="91"/>
      <c r="HH180" s="91"/>
      <c r="HI180" s="91"/>
      <c r="HJ180" s="91"/>
      <c r="HK180" s="91"/>
      <c r="HL180" s="91"/>
      <c r="HM180" s="91"/>
      <c r="HN180" s="91"/>
      <c r="HO180" s="91"/>
      <c r="HP180" s="91"/>
      <c r="HQ180" s="91"/>
      <c r="HR180" s="91"/>
      <c r="HS180" s="91"/>
      <c r="HT180" s="91"/>
      <c r="HU180" s="91"/>
      <c r="HV180" s="91"/>
      <c r="HW180" s="91"/>
      <c r="HX180" s="91"/>
      <c r="HY180" s="91"/>
      <c r="HZ180" s="91"/>
      <c r="IA180" s="91"/>
      <c r="IB180" s="91"/>
      <c r="IC180" s="91"/>
      <c r="ID180" s="91"/>
      <c r="IE180" s="91"/>
      <c r="IF180" s="91"/>
      <c r="IG180" s="91"/>
      <c r="IH180" s="91"/>
      <c r="II180" s="91"/>
      <c r="IJ180" s="91"/>
      <c r="IK180" s="91"/>
      <c r="IL180" s="91"/>
      <c r="IM180" s="91"/>
      <c r="IN180" s="91"/>
      <c r="IO180" s="91"/>
      <c r="IP180" s="91"/>
      <c r="IQ180" s="91"/>
      <c r="IR180" s="91"/>
      <c r="IS180" s="91"/>
      <c r="IT180" s="91"/>
      <c r="IU180" s="91"/>
      <c r="IV180" s="91"/>
      <c r="IW180" s="91"/>
      <c r="IX180" s="91"/>
      <c r="IY180" s="91"/>
      <c r="IZ180" s="91"/>
      <c r="JA180" s="91"/>
      <c r="JB180" s="91"/>
      <c r="JC180" s="91"/>
      <c r="JD180" s="91"/>
      <c r="JE180" s="91"/>
      <c r="JF180" s="91"/>
      <c r="JG180" s="91"/>
      <c r="JH180" s="91"/>
      <c r="JI180" s="91"/>
      <c r="JJ180" s="91"/>
      <c r="JK180" s="91"/>
      <c r="JL180" s="91"/>
      <c r="JM180" s="91"/>
      <c r="JN180" s="91"/>
      <c r="JO180" s="91"/>
      <c r="JP180" s="91"/>
      <c r="JQ180" s="91"/>
      <c r="JR180" s="91"/>
      <c r="JS180" s="91"/>
      <c r="JT180" s="91"/>
      <c r="JU180" s="91"/>
      <c r="JV180" s="91"/>
      <c r="JW180" s="91"/>
      <c r="JX180" s="91"/>
      <c r="JY180" s="91"/>
      <c r="JZ180" s="91"/>
      <c r="KA180" s="91"/>
      <c r="KB180" s="91"/>
      <c r="KC180" s="91"/>
      <c r="KD180" s="91"/>
    </row>
    <row r="181" spans="1:290" s="29" customFormat="1" ht="14.25" customHeight="1" x14ac:dyDescent="0.25">
      <c r="A181" s="107">
        <v>2013171</v>
      </c>
      <c r="B181" s="55">
        <v>3039023035</v>
      </c>
      <c r="C181" s="18" t="s">
        <v>21</v>
      </c>
      <c r="D181" s="55" t="s">
        <v>22</v>
      </c>
      <c r="E181" s="77">
        <v>36391000</v>
      </c>
      <c r="F181" s="55" t="s">
        <v>327</v>
      </c>
      <c r="G181" s="36">
        <v>296</v>
      </c>
      <c r="H181" s="9">
        <v>41520</v>
      </c>
      <c r="I181" s="9">
        <v>41526</v>
      </c>
      <c r="J181" s="9">
        <v>41520</v>
      </c>
      <c r="K181" s="55" t="s">
        <v>23</v>
      </c>
      <c r="L181" s="10" t="s">
        <v>128</v>
      </c>
      <c r="M181" s="91"/>
      <c r="N181" s="117"/>
      <c r="O181" s="91"/>
      <c r="P181" s="91"/>
      <c r="Q181" s="91"/>
      <c r="R181" s="91"/>
      <c r="S181" s="91"/>
      <c r="T181" s="91"/>
      <c r="U181" s="91"/>
      <c r="V181" s="91"/>
      <c r="W181" s="91"/>
      <c r="X181" s="91"/>
      <c r="Y181" s="91"/>
      <c r="Z181" s="91"/>
      <c r="AA181" s="91"/>
      <c r="AB181" s="91"/>
      <c r="AC181" s="91"/>
      <c r="AD181" s="91"/>
      <c r="AE181" s="91"/>
      <c r="AF181" s="91"/>
      <c r="AG181" s="91"/>
      <c r="AH181" s="91"/>
      <c r="AI181" s="91"/>
      <c r="AJ181" s="91"/>
      <c r="AK181" s="91"/>
      <c r="AL181" s="91"/>
      <c r="AM181" s="91"/>
      <c r="AN181" s="91"/>
      <c r="AO181" s="91"/>
      <c r="AP181" s="91"/>
      <c r="AQ181" s="91"/>
      <c r="AR181" s="91"/>
      <c r="AS181" s="91"/>
      <c r="AT181" s="91"/>
      <c r="AU181" s="91"/>
      <c r="AV181" s="91"/>
      <c r="AW181" s="91"/>
      <c r="AX181" s="91"/>
      <c r="AY181" s="91"/>
      <c r="AZ181" s="91"/>
      <c r="BA181" s="91"/>
      <c r="BB181" s="91"/>
      <c r="BC181" s="91"/>
      <c r="BD181" s="91"/>
      <c r="BE181" s="91"/>
      <c r="BF181" s="91"/>
      <c r="BG181" s="91"/>
      <c r="BH181" s="91"/>
      <c r="BI181" s="91"/>
      <c r="BJ181" s="91"/>
      <c r="BK181" s="91"/>
      <c r="BL181" s="91"/>
      <c r="BM181" s="91"/>
      <c r="BN181" s="91"/>
      <c r="BO181" s="91"/>
      <c r="BP181" s="91"/>
      <c r="BQ181" s="91"/>
      <c r="BR181" s="91"/>
      <c r="BS181" s="91"/>
      <c r="BT181" s="91"/>
      <c r="BU181" s="91"/>
      <c r="BV181" s="91"/>
      <c r="BW181" s="91"/>
      <c r="BX181" s="91"/>
      <c r="BY181" s="91"/>
      <c r="BZ181" s="91"/>
      <c r="CA181" s="91"/>
      <c r="CB181" s="91"/>
      <c r="CC181" s="91"/>
      <c r="CD181" s="91"/>
      <c r="CE181" s="91"/>
      <c r="CF181" s="91"/>
      <c r="CG181" s="91"/>
      <c r="CH181" s="91"/>
      <c r="CI181" s="91"/>
      <c r="CJ181" s="91"/>
      <c r="CK181" s="91"/>
      <c r="CL181" s="91"/>
      <c r="CM181" s="91"/>
      <c r="CN181" s="91"/>
      <c r="CO181" s="91"/>
      <c r="CP181" s="91"/>
      <c r="CQ181" s="91"/>
      <c r="CR181" s="91"/>
      <c r="CS181" s="91"/>
      <c r="CT181" s="91"/>
      <c r="CU181" s="91"/>
      <c r="CV181" s="91"/>
      <c r="CW181" s="91"/>
      <c r="CX181" s="91"/>
      <c r="CY181" s="91"/>
      <c r="CZ181" s="91"/>
      <c r="DA181" s="91"/>
      <c r="DB181" s="91"/>
      <c r="DC181" s="91"/>
      <c r="DD181" s="91"/>
      <c r="DE181" s="91"/>
      <c r="DF181" s="91"/>
      <c r="DG181" s="91"/>
      <c r="DH181" s="91"/>
      <c r="DI181" s="91"/>
      <c r="DJ181" s="91"/>
      <c r="DK181" s="91"/>
      <c r="DL181" s="91"/>
      <c r="DM181" s="91"/>
      <c r="DN181" s="91"/>
      <c r="DO181" s="91"/>
      <c r="DP181" s="91"/>
      <c r="DQ181" s="91"/>
      <c r="DR181" s="91"/>
      <c r="DS181" s="91"/>
      <c r="DT181" s="91"/>
      <c r="DU181" s="91"/>
      <c r="DV181" s="91"/>
      <c r="DW181" s="91"/>
      <c r="DX181" s="91"/>
      <c r="DY181" s="91"/>
      <c r="DZ181" s="91"/>
      <c r="EA181" s="91"/>
      <c r="EB181" s="91"/>
      <c r="EC181" s="91"/>
      <c r="ED181" s="91"/>
      <c r="EE181" s="91"/>
      <c r="EF181" s="91"/>
      <c r="EG181" s="91"/>
      <c r="EH181" s="91"/>
      <c r="EI181" s="91"/>
      <c r="EJ181" s="91"/>
      <c r="EK181" s="91"/>
      <c r="EL181" s="91"/>
      <c r="EM181" s="91"/>
      <c r="EN181" s="91"/>
      <c r="EO181" s="91"/>
      <c r="EP181" s="91"/>
      <c r="EQ181" s="91"/>
      <c r="ER181" s="91"/>
      <c r="ES181" s="91"/>
      <c r="ET181" s="91"/>
      <c r="EU181" s="91"/>
      <c r="EV181" s="91"/>
      <c r="EW181" s="91"/>
      <c r="EX181" s="91"/>
      <c r="EY181" s="91"/>
      <c r="EZ181" s="91"/>
      <c r="FA181" s="91"/>
      <c r="FB181" s="91"/>
      <c r="FC181" s="91"/>
      <c r="FD181" s="91"/>
      <c r="FE181" s="91"/>
      <c r="FF181" s="91"/>
      <c r="FG181" s="91"/>
      <c r="FH181" s="91"/>
      <c r="FI181" s="91"/>
      <c r="FJ181" s="91"/>
      <c r="FK181" s="91"/>
      <c r="FL181" s="91"/>
      <c r="FM181" s="91"/>
      <c r="FN181" s="91"/>
      <c r="FO181" s="91"/>
      <c r="FP181" s="91"/>
      <c r="FQ181" s="91"/>
      <c r="FR181" s="91"/>
      <c r="FS181" s="91"/>
      <c r="FT181" s="91"/>
      <c r="FU181" s="91"/>
      <c r="FV181" s="91"/>
      <c r="FW181" s="91"/>
      <c r="FX181" s="91"/>
      <c r="FY181" s="91"/>
      <c r="FZ181" s="91"/>
      <c r="GA181" s="91"/>
      <c r="GB181" s="91"/>
      <c r="GC181" s="91"/>
      <c r="GD181" s="91"/>
      <c r="GE181" s="91"/>
      <c r="GF181" s="91"/>
      <c r="GG181" s="91"/>
      <c r="GH181" s="91"/>
      <c r="GI181" s="91"/>
      <c r="GJ181" s="91"/>
      <c r="GK181" s="91"/>
      <c r="GL181" s="91"/>
      <c r="GM181" s="91"/>
      <c r="GN181" s="91"/>
      <c r="GO181" s="91"/>
      <c r="GP181" s="91"/>
      <c r="GQ181" s="91"/>
      <c r="GR181" s="91"/>
      <c r="GS181" s="91"/>
      <c r="GT181" s="91"/>
      <c r="GU181" s="91"/>
      <c r="GV181" s="91"/>
      <c r="GW181" s="91"/>
      <c r="GX181" s="91"/>
      <c r="GY181" s="91"/>
      <c r="GZ181" s="91"/>
      <c r="HA181" s="91"/>
      <c r="HB181" s="91"/>
      <c r="HC181" s="91"/>
      <c r="HD181" s="91"/>
      <c r="HE181" s="91"/>
      <c r="HF181" s="91"/>
      <c r="HG181" s="91"/>
      <c r="HH181" s="91"/>
      <c r="HI181" s="91"/>
      <c r="HJ181" s="91"/>
      <c r="HK181" s="91"/>
      <c r="HL181" s="91"/>
      <c r="HM181" s="91"/>
      <c r="HN181" s="91"/>
      <c r="HO181" s="91"/>
      <c r="HP181" s="91"/>
      <c r="HQ181" s="91"/>
      <c r="HR181" s="91"/>
      <c r="HS181" s="91"/>
      <c r="HT181" s="91"/>
      <c r="HU181" s="91"/>
      <c r="HV181" s="91"/>
      <c r="HW181" s="91"/>
      <c r="HX181" s="91"/>
      <c r="HY181" s="91"/>
      <c r="HZ181" s="91"/>
      <c r="IA181" s="91"/>
      <c r="IB181" s="91"/>
      <c r="IC181" s="91"/>
      <c r="ID181" s="91"/>
      <c r="IE181" s="91"/>
      <c r="IF181" s="91"/>
      <c r="IG181" s="91"/>
      <c r="IH181" s="91"/>
      <c r="II181" s="91"/>
      <c r="IJ181" s="91"/>
      <c r="IK181" s="91"/>
      <c r="IL181" s="91"/>
      <c r="IM181" s="91"/>
      <c r="IN181" s="91"/>
      <c r="IO181" s="91"/>
      <c r="IP181" s="91"/>
      <c r="IQ181" s="91"/>
      <c r="IR181" s="91"/>
      <c r="IS181" s="91"/>
      <c r="IT181" s="91"/>
      <c r="IU181" s="91"/>
      <c r="IV181" s="91"/>
      <c r="IW181" s="91"/>
      <c r="IX181" s="91"/>
      <c r="IY181" s="91"/>
      <c r="IZ181" s="91"/>
      <c r="JA181" s="91"/>
      <c r="JB181" s="91"/>
      <c r="JC181" s="91"/>
      <c r="JD181" s="91"/>
      <c r="JE181" s="91"/>
      <c r="JF181" s="91"/>
      <c r="JG181" s="91"/>
      <c r="JH181" s="91"/>
      <c r="JI181" s="91"/>
      <c r="JJ181" s="91"/>
      <c r="JK181" s="91"/>
      <c r="JL181" s="91"/>
      <c r="JM181" s="91"/>
      <c r="JN181" s="91"/>
      <c r="JO181" s="91"/>
      <c r="JP181" s="91"/>
      <c r="JQ181" s="91"/>
      <c r="JR181" s="91"/>
      <c r="JS181" s="91"/>
      <c r="JT181" s="91"/>
      <c r="JU181" s="91"/>
      <c r="JV181" s="91"/>
      <c r="JW181" s="91"/>
      <c r="JX181" s="91"/>
      <c r="JY181" s="91"/>
      <c r="JZ181" s="91"/>
      <c r="KA181" s="91"/>
      <c r="KB181" s="91"/>
      <c r="KC181" s="91"/>
      <c r="KD181" s="91"/>
    </row>
    <row r="182" spans="1:290" x14ac:dyDescent="0.25">
      <c r="A182" s="107">
        <v>2013172</v>
      </c>
      <c r="B182" s="11">
        <v>7217905709</v>
      </c>
      <c r="C182" s="30" t="s">
        <v>38</v>
      </c>
      <c r="D182" s="29" t="s">
        <v>39</v>
      </c>
      <c r="E182" s="78">
        <v>35815256</v>
      </c>
      <c r="F182" s="29" t="s">
        <v>40</v>
      </c>
      <c r="G182" s="33">
        <v>303</v>
      </c>
      <c r="H182" s="19">
        <v>41520</v>
      </c>
      <c r="I182" s="19">
        <v>41533</v>
      </c>
      <c r="J182" s="20">
        <v>41526</v>
      </c>
      <c r="K182" s="29" t="s">
        <v>12</v>
      </c>
      <c r="L182" s="16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</row>
    <row r="183" spans="1:290" x14ac:dyDescent="0.25">
      <c r="A183" s="107">
        <f t="shared" ref="A183" si="4">A182+1</f>
        <v>2013173</v>
      </c>
      <c r="B183" s="11">
        <v>7272788499</v>
      </c>
      <c r="C183" s="30" t="s">
        <v>38</v>
      </c>
      <c r="D183" s="29" t="s">
        <v>39</v>
      </c>
      <c r="E183" s="78">
        <v>35815256</v>
      </c>
      <c r="F183" s="29" t="s">
        <v>45</v>
      </c>
      <c r="G183" s="46">
        <v>47</v>
      </c>
      <c r="H183" s="19">
        <v>41520</v>
      </c>
      <c r="I183" s="19">
        <v>41533</v>
      </c>
      <c r="J183" s="20">
        <v>41526</v>
      </c>
      <c r="K183" s="21" t="s">
        <v>12</v>
      </c>
      <c r="L183" s="16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</row>
    <row r="184" spans="1:290" s="40" customFormat="1" x14ac:dyDescent="0.25">
      <c r="A184" s="107">
        <f t="shared" ref="A184:A198" si="5">A183+1</f>
        <v>2013174</v>
      </c>
      <c r="B184" s="29">
        <v>405213</v>
      </c>
      <c r="C184" s="30" t="s">
        <v>191</v>
      </c>
      <c r="D184" s="29" t="s">
        <v>192</v>
      </c>
      <c r="E184" s="78" t="s">
        <v>193</v>
      </c>
      <c r="F184" s="29" t="s">
        <v>328</v>
      </c>
      <c r="G184" s="33">
        <v>132</v>
      </c>
      <c r="H184" s="13">
        <v>41521</v>
      </c>
      <c r="I184" s="13">
        <v>41534</v>
      </c>
      <c r="J184" s="13">
        <v>41526</v>
      </c>
      <c r="K184" s="29" t="s">
        <v>12</v>
      </c>
      <c r="L184" s="110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  <c r="AD184" s="91"/>
      <c r="AE184" s="91"/>
      <c r="AF184" s="91"/>
      <c r="AG184" s="91"/>
      <c r="AH184" s="91"/>
      <c r="AI184" s="91"/>
      <c r="AJ184" s="91"/>
      <c r="AK184" s="91"/>
      <c r="AL184" s="91"/>
      <c r="AM184" s="91"/>
      <c r="AN184" s="91"/>
      <c r="AO184" s="91"/>
      <c r="AP184" s="91"/>
      <c r="AQ184" s="91"/>
      <c r="AR184" s="91"/>
      <c r="AS184" s="91"/>
      <c r="AT184" s="91"/>
      <c r="AU184" s="91"/>
      <c r="AV184" s="91"/>
      <c r="AW184" s="91"/>
      <c r="AX184" s="91"/>
      <c r="AY184" s="91"/>
      <c r="AZ184" s="91"/>
      <c r="BA184" s="91"/>
      <c r="BB184" s="91"/>
      <c r="BC184" s="91"/>
      <c r="BD184" s="91"/>
      <c r="BE184" s="91"/>
      <c r="BF184" s="91"/>
      <c r="BG184" s="91"/>
      <c r="BH184" s="91"/>
      <c r="BI184" s="91"/>
      <c r="BJ184" s="91"/>
      <c r="BK184" s="91"/>
      <c r="BL184" s="91"/>
      <c r="BM184" s="91"/>
      <c r="BN184" s="91"/>
      <c r="BO184" s="91"/>
      <c r="BP184" s="91"/>
      <c r="BQ184" s="91"/>
      <c r="BR184" s="91"/>
      <c r="BS184" s="91"/>
      <c r="BT184" s="91"/>
      <c r="BU184" s="91"/>
      <c r="BV184" s="91"/>
      <c r="BW184" s="91"/>
      <c r="BX184" s="91"/>
      <c r="BY184" s="91"/>
      <c r="BZ184" s="91"/>
      <c r="CA184" s="91"/>
      <c r="CB184" s="91"/>
      <c r="CC184" s="91"/>
      <c r="CD184" s="91"/>
      <c r="CE184" s="91"/>
      <c r="CF184" s="91"/>
      <c r="CG184" s="91"/>
      <c r="CH184" s="91"/>
      <c r="CI184" s="91"/>
      <c r="CJ184" s="91"/>
      <c r="CK184" s="91"/>
      <c r="CL184" s="91"/>
      <c r="CM184" s="91"/>
      <c r="CN184" s="91"/>
      <c r="CO184" s="91"/>
      <c r="CP184" s="91"/>
      <c r="CQ184" s="91"/>
      <c r="CR184" s="91"/>
      <c r="CS184" s="91"/>
      <c r="CT184" s="91"/>
      <c r="CU184" s="91"/>
      <c r="CV184" s="91"/>
      <c r="CW184" s="91"/>
      <c r="CX184" s="91"/>
      <c r="CY184" s="91"/>
      <c r="CZ184" s="91"/>
      <c r="DA184" s="91"/>
      <c r="DB184" s="91"/>
      <c r="DC184" s="91"/>
      <c r="DD184" s="91"/>
      <c r="DE184" s="91"/>
      <c r="DF184" s="91"/>
      <c r="DG184" s="91"/>
      <c r="DH184" s="91"/>
      <c r="DI184" s="91"/>
      <c r="DJ184" s="91"/>
      <c r="DK184" s="91"/>
      <c r="DL184" s="91"/>
      <c r="DM184" s="91"/>
      <c r="DN184" s="91"/>
      <c r="DO184" s="91"/>
      <c r="DP184" s="91"/>
      <c r="DQ184" s="91"/>
      <c r="DR184" s="91"/>
      <c r="DS184" s="91"/>
      <c r="DT184" s="91"/>
      <c r="DU184" s="91"/>
      <c r="DV184" s="91"/>
      <c r="DW184" s="91"/>
      <c r="DX184" s="91"/>
      <c r="DY184" s="91"/>
      <c r="DZ184" s="91"/>
      <c r="EA184" s="91"/>
      <c r="EB184" s="91"/>
      <c r="EC184" s="91"/>
      <c r="ED184" s="91"/>
      <c r="EE184" s="91"/>
      <c r="EF184" s="91"/>
      <c r="EG184" s="91"/>
      <c r="EH184" s="91"/>
      <c r="EI184" s="91"/>
      <c r="EJ184" s="91"/>
      <c r="EK184" s="91"/>
      <c r="EL184" s="91"/>
      <c r="EM184" s="91"/>
      <c r="EN184" s="91"/>
      <c r="EO184" s="91"/>
      <c r="EP184" s="91"/>
      <c r="EQ184" s="91"/>
      <c r="ER184" s="91"/>
      <c r="ES184" s="91"/>
      <c r="ET184" s="91"/>
      <c r="EU184" s="91"/>
      <c r="EV184" s="91"/>
      <c r="EW184" s="91"/>
      <c r="EX184" s="91"/>
      <c r="EY184" s="91"/>
      <c r="EZ184" s="91"/>
      <c r="FA184" s="91"/>
      <c r="FB184" s="91"/>
      <c r="FC184" s="91"/>
      <c r="FD184" s="91"/>
      <c r="FE184" s="91"/>
      <c r="FF184" s="91"/>
      <c r="FG184" s="91"/>
      <c r="FH184" s="91"/>
      <c r="FI184" s="91"/>
      <c r="FJ184" s="91"/>
      <c r="FK184" s="91"/>
      <c r="FL184" s="91"/>
      <c r="FM184" s="91"/>
      <c r="FN184" s="91"/>
      <c r="FO184" s="91"/>
      <c r="FP184" s="91"/>
      <c r="FQ184" s="91"/>
      <c r="FR184" s="91"/>
      <c r="FS184" s="91"/>
      <c r="FT184" s="91"/>
      <c r="FU184" s="91"/>
      <c r="FV184" s="91"/>
      <c r="FW184" s="91"/>
      <c r="FX184" s="91"/>
      <c r="FY184" s="91"/>
      <c r="FZ184" s="91"/>
      <c r="GA184" s="91"/>
      <c r="GB184" s="91"/>
      <c r="GC184" s="91"/>
      <c r="GD184" s="91"/>
      <c r="GE184" s="91"/>
      <c r="GF184" s="91"/>
      <c r="GG184" s="91"/>
      <c r="GH184" s="91"/>
      <c r="GI184" s="91"/>
      <c r="GJ184" s="91"/>
      <c r="GK184" s="91"/>
      <c r="GL184" s="91"/>
      <c r="GM184" s="91"/>
      <c r="GN184" s="91"/>
      <c r="GO184" s="91"/>
      <c r="GP184" s="91"/>
      <c r="GQ184" s="91"/>
      <c r="GR184" s="91"/>
      <c r="GS184" s="91"/>
      <c r="GT184" s="91"/>
      <c r="GU184" s="91"/>
      <c r="GV184" s="91"/>
      <c r="GW184" s="91"/>
      <c r="GX184" s="91"/>
      <c r="GY184" s="91"/>
      <c r="GZ184" s="91"/>
      <c r="HA184" s="91"/>
      <c r="HB184" s="91"/>
      <c r="HC184" s="91"/>
      <c r="HD184" s="91"/>
      <c r="HE184" s="91"/>
      <c r="HF184" s="91"/>
      <c r="HG184" s="91"/>
      <c r="HH184" s="91"/>
      <c r="HI184" s="91"/>
      <c r="HJ184" s="91"/>
      <c r="HK184" s="91"/>
      <c r="HL184" s="91"/>
      <c r="HM184" s="91"/>
      <c r="HN184" s="91"/>
      <c r="HO184" s="91"/>
      <c r="HP184" s="91"/>
      <c r="HQ184" s="91"/>
      <c r="HR184" s="91"/>
      <c r="HS184" s="91"/>
      <c r="HT184" s="91"/>
      <c r="HU184" s="91"/>
      <c r="HV184" s="91"/>
      <c r="HW184" s="91"/>
      <c r="HX184" s="91"/>
      <c r="HY184" s="91"/>
      <c r="HZ184" s="91"/>
      <c r="IA184" s="91"/>
      <c r="IB184" s="91"/>
      <c r="IC184" s="91"/>
      <c r="ID184" s="91"/>
      <c r="IE184" s="91"/>
      <c r="IF184" s="91"/>
      <c r="IG184" s="91"/>
      <c r="IH184" s="91"/>
      <c r="II184" s="91"/>
      <c r="IJ184" s="91"/>
      <c r="IK184" s="91"/>
      <c r="IL184" s="91"/>
      <c r="IM184" s="91"/>
      <c r="IN184" s="91"/>
      <c r="IO184" s="91"/>
      <c r="IP184" s="91"/>
      <c r="IQ184" s="91"/>
      <c r="IR184" s="91"/>
      <c r="IS184" s="91"/>
      <c r="IT184" s="91"/>
      <c r="IU184" s="91"/>
      <c r="IV184" s="91"/>
      <c r="IW184" s="91"/>
      <c r="IX184" s="91"/>
      <c r="IY184" s="91"/>
      <c r="IZ184" s="91"/>
      <c r="JA184" s="91"/>
      <c r="JB184" s="91"/>
      <c r="JC184" s="91"/>
      <c r="JD184" s="91"/>
      <c r="JE184" s="91"/>
      <c r="JF184" s="91"/>
      <c r="JG184" s="91"/>
      <c r="JH184" s="91"/>
      <c r="JI184" s="91"/>
      <c r="JJ184" s="91"/>
      <c r="JK184" s="91"/>
      <c r="JL184" s="91"/>
      <c r="JM184" s="91"/>
      <c r="JN184" s="91"/>
      <c r="JO184" s="91"/>
      <c r="JP184" s="91"/>
      <c r="JQ184" s="91"/>
      <c r="JR184" s="91"/>
      <c r="JS184" s="91"/>
      <c r="JT184" s="91"/>
      <c r="JU184" s="91"/>
      <c r="JV184" s="91"/>
      <c r="JW184" s="91"/>
      <c r="JX184" s="91"/>
      <c r="JY184" s="91"/>
      <c r="JZ184" s="91"/>
      <c r="KA184" s="91"/>
      <c r="KB184" s="91"/>
      <c r="KC184" s="91"/>
      <c r="KD184" s="91"/>
    </row>
    <row r="185" spans="1:290" s="40" customFormat="1" x14ac:dyDescent="0.25">
      <c r="A185" s="107">
        <f t="shared" si="5"/>
        <v>2013175</v>
      </c>
      <c r="B185" s="29">
        <v>10130015</v>
      </c>
      <c r="C185" s="30" t="s">
        <v>329</v>
      </c>
      <c r="D185" s="29" t="s">
        <v>330</v>
      </c>
      <c r="E185" s="78" t="s">
        <v>331</v>
      </c>
      <c r="F185" s="29" t="s">
        <v>149</v>
      </c>
      <c r="G185" s="44">
        <v>15</v>
      </c>
      <c r="H185" s="13">
        <v>41527</v>
      </c>
      <c r="I185" s="13">
        <v>41534</v>
      </c>
      <c r="J185" s="13">
        <v>41530</v>
      </c>
      <c r="K185" s="29" t="s">
        <v>12</v>
      </c>
      <c r="L185" s="16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91"/>
      <c r="X185" s="91"/>
      <c r="Y185" s="91"/>
      <c r="Z185" s="91"/>
      <c r="AA185" s="91"/>
      <c r="AB185" s="91"/>
      <c r="AC185" s="91"/>
      <c r="AD185" s="91"/>
      <c r="AE185" s="91"/>
      <c r="AF185" s="91"/>
      <c r="AG185" s="91"/>
      <c r="AH185" s="91"/>
      <c r="AI185" s="91"/>
      <c r="AJ185" s="91"/>
      <c r="AK185" s="91"/>
      <c r="AL185" s="91"/>
      <c r="AM185" s="91"/>
      <c r="AN185" s="91"/>
      <c r="AO185" s="91"/>
      <c r="AP185" s="91"/>
      <c r="AQ185" s="91"/>
      <c r="AR185" s="91"/>
      <c r="AS185" s="91"/>
      <c r="AT185" s="91"/>
      <c r="AU185" s="91"/>
      <c r="AV185" s="91"/>
      <c r="AW185" s="91"/>
      <c r="AX185" s="91"/>
      <c r="AY185" s="91"/>
      <c r="AZ185" s="91"/>
      <c r="BA185" s="91"/>
      <c r="BB185" s="91"/>
      <c r="BC185" s="91"/>
      <c r="BD185" s="91"/>
      <c r="BE185" s="91"/>
      <c r="BF185" s="91"/>
      <c r="BG185" s="91"/>
      <c r="BH185" s="91"/>
      <c r="BI185" s="91"/>
      <c r="BJ185" s="91"/>
      <c r="BK185" s="91"/>
      <c r="BL185" s="91"/>
      <c r="BM185" s="91"/>
      <c r="BN185" s="91"/>
      <c r="BO185" s="91"/>
      <c r="BP185" s="91"/>
      <c r="BQ185" s="91"/>
      <c r="BR185" s="91"/>
      <c r="BS185" s="91"/>
      <c r="BT185" s="91"/>
      <c r="BU185" s="91"/>
      <c r="BV185" s="91"/>
      <c r="BW185" s="91"/>
      <c r="BX185" s="91"/>
      <c r="BY185" s="91"/>
      <c r="BZ185" s="91"/>
      <c r="CA185" s="91"/>
      <c r="CB185" s="91"/>
      <c r="CC185" s="91"/>
      <c r="CD185" s="91"/>
      <c r="CE185" s="91"/>
      <c r="CF185" s="91"/>
      <c r="CG185" s="91"/>
      <c r="CH185" s="91"/>
      <c r="CI185" s="91"/>
      <c r="CJ185" s="91"/>
      <c r="CK185" s="91"/>
      <c r="CL185" s="91"/>
      <c r="CM185" s="91"/>
      <c r="CN185" s="91"/>
      <c r="CO185" s="91"/>
      <c r="CP185" s="91"/>
      <c r="CQ185" s="91"/>
      <c r="CR185" s="91"/>
      <c r="CS185" s="91"/>
      <c r="CT185" s="91"/>
      <c r="CU185" s="91"/>
      <c r="CV185" s="91"/>
      <c r="CW185" s="91"/>
      <c r="CX185" s="91"/>
      <c r="CY185" s="91"/>
      <c r="CZ185" s="91"/>
      <c r="DA185" s="91"/>
      <c r="DB185" s="91"/>
      <c r="DC185" s="91"/>
      <c r="DD185" s="91"/>
      <c r="DE185" s="91"/>
      <c r="DF185" s="91"/>
      <c r="DG185" s="91"/>
      <c r="DH185" s="91"/>
      <c r="DI185" s="91"/>
      <c r="DJ185" s="91"/>
      <c r="DK185" s="91"/>
      <c r="DL185" s="91"/>
      <c r="DM185" s="91"/>
      <c r="DN185" s="91"/>
      <c r="DO185" s="91"/>
      <c r="DP185" s="91"/>
      <c r="DQ185" s="91"/>
      <c r="DR185" s="91"/>
      <c r="DS185" s="91"/>
      <c r="DT185" s="91"/>
      <c r="DU185" s="91"/>
      <c r="DV185" s="91"/>
      <c r="DW185" s="91"/>
      <c r="DX185" s="91"/>
      <c r="DY185" s="91"/>
      <c r="DZ185" s="91"/>
      <c r="EA185" s="91"/>
      <c r="EB185" s="91"/>
      <c r="EC185" s="91"/>
      <c r="ED185" s="91"/>
      <c r="EE185" s="91"/>
      <c r="EF185" s="91"/>
      <c r="EG185" s="91"/>
      <c r="EH185" s="91"/>
      <c r="EI185" s="91"/>
      <c r="EJ185" s="91"/>
      <c r="EK185" s="91"/>
      <c r="EL185" s="91"/>
      <c r="EM185" s="91"/>
      <c r="EN185" s="91"/>
      <c r="EO185" s="91"/>
      <c r="EP185" s="91"/>
      <c r="EQ185" s="91"/>
      <c r="ER185" s="91"/>
      <c r="ES185" s="91"/>
      <c r="ET185" s="91"/>
      <c r="EU185" s="91"/>
      <c r="EV185" s="91"/>
      <c r="EW185" s="91"/>
      <c r="EX185" s="91"/>
      <c r="EY185" s="91"/>
      <c r="EZ185" s="91"/>
      <c r="FA185" s="91"/>
      <c r="FB185" s="91"/>
      <c r="FC185" s="91"/>
      <c r="FD185" s="91"/>
      <c r="FE185" s="91"/>
      <c r="FF185" s="91"/>
      <c r="FG185" s="91"/>
      <c r="FH185" s="91"/>
      <c r="FI185" s="91"/>
      <c r="FJ185" s="91"/>
      <c r="FK185" s="91"/>
      <c r="FL185" s="91"/>
      <c r="FM185" s="91"/>
      <c r="FN185" s="91"/>
      <c r="FO185" s="91"/>
      <c r="FP185" s="91"/>
      <c r="FQ185" s="91"/>
      <c r="FR185" s="91"/>
      <c r="FS185" s="91"/>
      <c r="FT185" s="91"/>
      <c r="FU185" s="91"/>
      <c r="FV185" s="91"/>
      <c r="FW185" s="91"/>
      <c r="FX185" s="91"/>
      <c r="FY185" s="91"/>
      <c r="FZ185" s="91"/>
      <c r="GA185" s="91"/>
      <c r="GB185" s="91"/>
      <c r="GC185" s="91"/>
      <c r="GD185" s="91"/>
      <c r="GE185" s="91"/>
      <c r="GF185" s="91"/>
      <c r="GG185" s="91"/>
      <c r="GH185" s="91"/>
      <c r="GI185" s="91"/>
      <c r="GJ185" s="91"/>
      <c r="GK185" s="91"/>
      <c r="GL185" s="91"/>
      <c r="GM185" s="91"/>
      <c r="GN185" s="91"/>
      <c r="GO185" s="91"/>
      <c r="GP185" s="91"/>
      <c r="GQ185" s="91"/>
      <c r="GR185" s="91"/>
      <c r="GS185" s="91"/>
      <c r="GT185" s="91"/>
      <c r="GU185" s="91"/>
      <c r="GV185" s="91"/>
      <c r="GW185" s="91"/>
      <c r="GX185" s="91"/>
      <c r="GY185" s="91"/>
      <c r="GZ185" s="91"/>
      <c r="HA185" s="91"/>
      <c r="HB185" s="91"/>
      <c r="HC185" s="91"/>
      <c r="HD185" s="91"/>
      <c r="HE185" s="91"/>
      <c r="HF185" s="91"/>
      <c r="HG185" s="91"/>
      <c r="HH185" s="91"/>
      <c r="HI185" s="91"/>
      <c r="HJ185" s="91"/>
      <c r="HK185" s="91"/>
      <c r="HL185" s="91"/>
      <c r="HM185" s="91"/>
      <c r="HN185" s="91"/>
      <c r="HO185" s="91"/>
      <c r="HP185" s="91"/>
      <c r="HQ185" s="91"/>
      <c r="HR185" s="91"/>
      <c r="HS185" s="91"/>
      <c r="HT185" s="91"/>
      <c r="HU185" s="91"/>
      <c r="HV185" s="91"/>
      <c r="HW185" s="91"/>
      <c r="HX185" s="91"/>
      <c r="HY185" s="91"/>
      <c r="HZ185" s="91"/>
      <c r="IA185" s="91"/>
      <c r="IB185" s="91"/>
      <c r="IC185" s="91"/>
      <c r="ID185" s="91"/>
      <c r="IE185" s="91"/>
      <c r="IF185" s="91"/>
      <c r="IG185" s="91"/>
      <c r="IH185" s="91"/>
      <c r="II185" s="91"/>
      <c r="IJ185" s="91"/>
      <c r="IK185" s="91"/>
      <c r="IL185" s="91"/>
      <c r="IM185" s="91"/>
      <c r="IN185" s="91"/>
      <c r="IO185" s="91"/>
      <c r="IP185" s="91"/>
      <c r="IQ185" s="91"/>
      <c r="IR185" s="91"/>
      <c r="IS185" s="91"/>
      <c r="IT185" s="91"/>
      <c r="IU185" s="91"/>
      <c r="IV185" s="91"/>
      <c r="IW185" s="91"/>
      <c r="IX185" s="91"/>
      <c r="IY185" s="91"/>
      <c r="IZ185" s="91"/>
      <c r="JA185" s="91"/>
      <c r="JB185" s="91"/>
      <c r="JC185" s="91"/>
      <c r="JD185" s="91"/>
      <c r="JE185" s="91"/>
      <c r="JF185" s="91"/>
      <c r="JG185" s="91"/>
      <c r="JH185" s="91"/>
      <c r="JI185" s="91"/>
      <c r="JJ185" s="91"/>
      <c r="JK185" s="91"/>
      <c r="JL185" s="91"/>
      <c r="JM185" s="91"/>
      <c r="JN185" s="91"/>
      <c r="JO185" s="91"/>
      <c r="JP185" s="91"/>
      <c r="JQ185" s="91"/>
      <c r="JR185" s="91"/>
      <c r="JS185" s="91"/>
      <c r="JT185" s="91"/>
      <c r="JU185" s="91"/>
      <c r="JV185" s="91"/>
      <c r="JW185" s="91"/>
      <c r="JX185" s="91"/>
      <c r="JY185" s="91"/>
      <c r="JZ185" s="91"/>
      <c r="KA185" s="91"/>
      <c r="KB185" s="91"/>
      <c r="KC185" s="91"/>
      <c r="KD185" s="91"/>
    </row>
    <row r="186" spans="1:290" s="40" customFormat="1" x14ac:dyDescent="0.25">
      <c r="A186" s="107">
        <f t="shared" si="5"/>
        <v>2013176</v>
      </c>
      <c r="B186" s="29">
        <v>5012300146</v>
      </c>
      <c r="C186" s="30" t="s">
        <v>13</v>
      </c>
      <c r="D186" s="29" t="s">
        <v>14</v>
      </c>
      <c r="E186" s="78" t="s">
        <v>219</v>
      </c>
      <c r="F186" s="29" t="s">
        <v>332</v>
      </c>
      <c r="G186" s="33">
        <v>96.06</v>
      </c>
      <c r="H186" s="13">
        <v>41527</v>
      </c>
      <c r="I186" s="13">
        <v>41536</v>
      </c>
      <c r="J186" s="13">
        <v>41530</v>
      </c>
      <c r="K186" s="29" t="s">
        <v>12</v>
      </c>
      <c r="L186" s="110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91"/>
      <c r="X186" s="91"/>
      <c r="Y186" s="91"/>
      <c r="Z186" s="91"/>
      <c r="AA186" s="91"/>
      <c r="AB186" s="91"/>
      <c r="AC186" s="91"/>
      <c r="AD186" s="91"/>
      <c r="AE186" s="91"/>
      <c r="AF186" s="91"/>
      <c r="AG186" s="91"/>
      <c r="AH186" s="91"/>
      <c r="AI186" s="91"/>
      <c r="AJ186" s="91"/>
      <c r="AK186" s="91"/>
      <c r="AL186" s="91"/>
      <c r="AM186" s="91"/>
      <c r="AN186" s="91"/>
      <c r="AO186" s="91"/>
      <c r="AP186" s="91"/>
      <c r="AQ186" s="91"/>
      <c r="AR186" s="91"/>
      <c r="AS186" s="91"/>
      <c r="AT186" s="91"/>
      <c r="AU186" s="91"/>
      <c r="AV186" s="91"/>
      <c r="AW186" s="91"/>
      <c r="AX186" s="91"/>
      <c r="AY186" s="91"/>
      <c r="AZ186" s="91"/>
      <c r="BA186" s="91"/>
      <c r="BB186" s="91"/>
      <c r="BC186" s="91"/>
      <c r="BD186" s="91"/>
      <c r="BE186" s="91"/>
      <c r="BF186" s="91"/>
      <c r="BG186" s="91"/>
      <c r="BH186" s="91"/>
      <c r="BI186" s="91"/>
      <c r="BJ186" s="91"/>
      <c r="BK186" s="91"/>
      <c r="BL186" s="91"/>
      <c r="BM186" s="91"/>
      <c r="BN186" s="91"/>
      <c r="BO186" s="91"/>
      <c r="BP186" s="91"/>
      <c r="BQ186" s="91"/>
      <c r="BR186" s="91"/>
      <c r="BS186" s="91"/>
      <c r="BT186" s="91"/>
      <c r="BU186" s="91"/>
      <c r="BV186" s="91"/>
      <c r="BW186" s="91"/>
      <c r="BX186" s="91"/>
      <c r="BY186" s="91"/>
      <c r="BZ186" s="91"/>
      <c r="CA186" s="91"/>
      <c r="CB186" s="91"/>
      <c r="CC186" s="91"/>
      <c r="CD186" s="91"/>
      <c r="CE186" s="91"/>
      <c r="CF186" s="91"/>
      <c r="CG186" s="91"/>
      <c r="CH186" s="91"/>
      <c r="CI186" s="91"/>
      <c r="CJ186" s="91"/>
      <c r="CK186" s="91"/>
      <c r="CL186" s="91"/>
      <c r="CM186" s="91"/>
      <c r="CN186" s="91"/>
      <c r="CO186" s="91"/>
      <c r="CP186" s="91"/>
      <c r="CQ186" s="91"/>
      <c r="CR186" s="91"/>
      <c r="CS186" s="91"/>
      <c r="CT186" s="91"/>
      <c r="CU186" s="91"/>
      <c r="CV186" s="91"/>
      <c r="CW186" s="91"/>
      <c r="CX186" s="91"/>
      <c r="CY186" s="91"/>
      <c r="CZ186" s="91"/>
      <c r="DA186" s="91"/>
      <c r="DB186" s="91"/>
      <c r="DC186" s="91"/>
      <c r="DD186" s="91"/>
      <c r="DE186" s="91"/>
      <c r="DF186" s="91"/>
      <c r="DG186" s="91"/>
      <c r="DH186" s="91"/>
      <c r="DI186" s="91"/>
      <c r="DJ186" s="91"/>
      <c r="DK186" s="91"/>
      <c r="DL186" s="91"/>
      <c r="DM186" s="91"/>
      <c r="DN186" s="91"/>
      <c r="DO186" s="91"/>
      <c r="DP186" s="91"/>
      <c r="DQ186" s="91"/>
      <c r="DR186" s="91"/>
      <c r="DS186" s="91"/>
      <c r="DT186" s="91"/>
      <c r="DU186" s="91"/>
      <c r="DV186" s="91"/>
      <c r="DW186" s="91"/>
      <c r="DX186" s="91"/>
      <c r="DY186" s="91"/>
      <c r="DZ186" s="91"/>
      <c r="EA186" s="91"/>
      <c r="EB186" s="91"/>
      <c r="EC186" s="91"/>
      <c r="ED186" s="91"/>
      <c r="EE186" s="91"/>
      <c r="EF186" s="91"/>
      <c r="EG186" s="91"/>
      <c r="EH186" s="91"/>
      <c r="EI186" s="91"/>
      <c r="EJ186" s="91"/>
      <c r="EK186" s="91"/>
      <c r="EL186" s="91"/>
      <c r="EM186" s="91"/>
      <c r="EN186" s="91"/>
      <c r="EO186" s="91"/>
      <c r="EP186" s="91"/>
      <c r="EQ186" s="91"/>
      <c r="ER186" s="91"/>
      <c r="ES186" s="91"/>
      <c r="ET186" s="91"/>
      <c r="EU186" s="91"/>
      <c r="EV186" s="91"/>
      <c r="EW186" s="91"/>
      <c r="EX186" s="91"/>
      <c r="EY186" s="91"/>
      <c r="EZ186" s="91"/>
      <c r="FA186" s="91"/>
      <c r="FB186" s="91"/>
      <c r="FC186" s="91"/>
      <c r="FD186" s="91"/>
      <c r="FE186" s="91"/>
      <c r="FF186" s="91"/>
      <c r="FG186" s="91"/>
      <c r="FH186" s="91"/>
      <c r="FI186" s="91"/>
      <c r="FJ186" s="91"/>
      <c r="FK186" s="91"/>
      <c r="FL186" s="91"/>
      <c r="FM186" s="91"/>
      <c r="FN186" s="91"/>
      <c r="FO186" s="91"/>
      <c r="FP186" s="91"/>
      <c r="FQ186" s="91"/>
      <c r="FR186" s="91"/>
      <c r="FS186" s="91"/>
      <c r="FT186" s="91"/>
      <c r="FU186" s="91"/>
      <c r="FV186" s="91"/>
      <c r="FW186" s="91"/>
      <c r="FX186" s="91"/>
      <c r="FY186" s="91"/>
      <c r="FZ186" s="91"/>
      <c r="GA186" s="91"/>
      <c r="GB186" s="91"/>
      <c r="GC186" s="91"/>
      <c r="GD186" s="91"/>
      <c r="GE186" s="91"/>
      <c r="GF186" s="91"/>
      <c r="GG186" s="91"/>
      <c r="GH186" s="91"/>
      <c r="GI186" s="91"/>
      <c r="GJ186" s="91"/>
      <c r="GK186" s="91"/>
      <c r="GL186" s="91"/>
      <c r="GM186" s="91"/>
      <c r="GN186" s="91"/>
      <c r="GO186" s="91"/>
      <c r="GP186" s="91"/>
      <c r="GQ186" s="91"/>
      <c r="GR186" s="91"/>
      <c r="GS186" s="91"/>
      <c r="GT186" s="91"/>
      <c r="GU186" s="91"/>
      <c r="GV186" s="91"/>
      <c r="GW186" s="91"/>
      <c r="GX186" s="91"/>
      <c r="GY186" s="91"/>
      <c r="GZ186" s="91"/>
      <c r="HA186" s="91"/>
      <c r="HB186" s="91"/>
      <c r="HC186" s="91"/>
      <c r="HD186" s="91"/>
      <c r="HE186" s="91"/>
      <c r="HF186" s="91"/>
      <c r="HG186" s="91"/>
      <c r="HH186" s="91"/>
      <c r="HI186" s="91"/>
      <c r="HJ186" s="91"/>
      <c r="HK186" s="91"/>
      <c r="HL186" s="91"/>
      <c r="HM186" s="91"/>
      <c r="HN186" s="91"/>
      <c r="HO186" s="91"/>
      <c r="HP186" s="91"/>
      <c r="HQ186" s="91"/>
      <c r="HR186" s="91"/>
      <c r="HS186" s="91"/>
      <c r="HT186" s="91"/>
      <c r="HU186" s="91"/>
      <c r="HV186" s="91"/>
      <c r="HW186" s="91"/>
      <c r="HX186" s="91"/>
      <c r="HY186" s="91"/>
      <c r="HZ186" s="91"/>
      <c r="IA186" s="91"/>
      <c r="IB186" s="91"/>
      <c r="IC186" s="91"/>
      <c r="ID186" s="91"/>
      <c r="IE186" s="91"/>
      <c r="IF186" s="91"/>
      <c r="IG186" s="91"/>
      <c r="IH186" s="91"/>
      <c r="II186" s="91"/>
      <c r="IJ186" s="91"/>
      <c r="IK186" s="91"/>
      <c r="IL186" s="91"/>
      <c r="IM186" s="91"/>
      <c r="IN186" s="91"/>
      <c r="IO186" s="91"/>
      <c r="IP186" s="91"/>
      <c r="IQ186" s="91"/>
      <c r="IR186" s="91"/>
      <c r="IS186" s="91"/>
      <c r="IT186" s="91"/>
      <c r="IU186" s="91"/>
      <c r="IV186" s="91"/>
      <c r="IW186" s="91"/>
      <c r="IX186" s="91"/>
      <c r="IY186" s="91"/>
      <c r="IZ186" s="91"/>
      <c r="JA186" s="91"/>
      <c r="JB186" s="91"/>
      <c r="JC186" s="91"/>
      <c r="JD186" s="91"/>
      <c r="JE186" s="91"/>
      <c r="JF186" s="91"/>
      <c r="JG186" s="91"/>
      <c r="JH186" s="91"/>
      <c r="JI186" s="91"/>
      <c r="JJ186" s="91"/>
      <c r="JK186" s="91"/>
      <c r="JL186" s="91"/>
      <c r="JM186" s="91"/>
      <c r="JN186" s="91"/>
      <c r="JO186" s="91"/>
      <c r="JP186" s="91"/>
      <c r="JQ186" s="91"/>
      <c r="JR186" s="91"/>
      <c r="JS186" s="91"/>
      <c r="JT186" s="91"/>
      <c r="JU186" s="91"/>
      <c r="JV186" s="91"/>
      <c r="JW186" s="91"/>
      <c r="JX186" s="91"/>
      <c r="JY186" s="91"/>
      <c r="JZ186" s="91"/>
      <c r="KA186" s="91"/>
      <c r="KB186" s="91"/>
      <c r="KC186" s="91"/>
      <c r="KD186" s="91"/>
    </row>
    <row r="187" spans="1:290" s="40" customFormat="1" x14ac:dyDescent="0.25">
      <c r="A187" s="107">
        <f t="shared" si="5"/>
        <v>2013177</v>
      </c>
      <c r="B187" s="29">
        <v>6753749485</v>
      </c>
      <c r="C187" s="30" t="s">
        <v>15</v>
      </c>
      <c r="D187" s="29" t="s">
        <v>16</v>
      </c>
      <c r="E187" s="78">
        <v>35763469</v>
      </c>
      <c r="F187" s="29" t="s">
        <v>55</v>
      </c>
      <c r="G187" s="38">
        <v>35.74</v>
      </c>
      <c r="H187" s="13">
        <v>41527</v>
      </c>
      <c r="I187" s="13">
        <v>41534</v>
      </c>
      <c r="J187" s="13">
        <v>41530</v>
      </c>
      <c r="K187" s="29" t="s">
        <v>12</v>
      </c>
      <c r="L187" s="110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  <c r="X187" s="91"/>
      <c r="Y187" s="91"/>
      <c r="Z187" s="91"/>
      <c r="AA187" s="91"/>
      <c r="AB187" s="91"/>
      <c r="AC187" s="91"/>
      <c r="AD187" s="91"/>
      <c r="AE187" s="91"/>
      <c r="AF187" s="91"/>
      <c r="AG187" s="91"/>
      <c r="AH187" s="91"/>
      <c r="AI187" s="91"/>
      <c r="AJ187" s="91"/>
      <c r="AK187" s="91"/>
      <c r="AL187" s="91"/>
      <c r="AM187" s="91"/>
      <c r="AN187" s="91"/>
      <c r="AO187" s="91"/>
      <c r="AP187" s="91"/>
      <c r="AQ187" s="91"/>
      <c r="AR187" s="91"/>
      <c r="AS187" s="91"/>
      <c r="AT187" s="91"/>
      <c r="AU187" s="91"/>
      <c r="AV187" s="91"/>
      <c r="AW187" s="91"/>
      <c r="AX187" s="91"/>
      <c r="AY187" s="91"/>
      <c r="AZ187" s="91"/>
      <c r="BA187" s="91"/>
      <c r="BB187" s="91"/>
      <c r="BC187" s="91"/>
      <c r="BD187" s="91"/>
      <c r="BE187" s="91"/>
      <c r="BF187" s="91"/>
      <c r="BG187" s="91"/>
      <c r="BH187" s="91"/>
      <c r="BI187" s="91"/>
      <c r="BJ187" s="91"/>
      <c r="BK187" s="91"/>
      <c r="BL187" s="91"/>
      <c r="BM187" s="91"/>
      <c r="BN187" s="91"/>
      <c r="BO187" s="91"/>
      <c r="BP187" s="91"/>
      <c r="BQ187" s="91"/>
      <c r="BR187" s="91"/>
      <c r="BS187" s="91"/>
      <c r="BT187" s="91"/>
      <c r="BU187" s="91"/>
      <c r="BV187" s="91"/>
      <c r="BW187" s="91"/>
      <c r="BX187" s="91"/>
      <c r="BY187" s="91"/>
      <c r="BZ187" s="91"/>
      <c r="CA187" s="91"/>
      <c r="CB187" s="91"/>
      <c r="CC187" s="91"/>
      <c r="CD187" s="91"/>
      <c r="CE187" s="91"/>
      <c r="CF187" s="91"/>
      <c r="CG187" s="91"/>
      <c r="CH187" s="91"/>
      <c r="CI187" s="91"/>
      <c r="CJ187" s="91"/>
      <c r="CK187" s="91"/>
      <c r="CL187" s="91"/>
      <c r="CM187" s="91"/>
      <c r="CN187" s="91"/>
      <c r="CO187" s="91"/>
      <c r="CP187" s="91"/>
      <c r="CQ187" s="91"/>
      <c r="CR187" s="91"/>
      <c r="CS187" s="91"/>
      <c r="CT187" s="91"/>
      <c r="CU187" s="91"/>
      <c r="CV187" s="91"/>
      <c r="CW187" s="91"/>
      <c r="CX187" s="91"/>
      <c r="CY187" s="91"/>
      <c r="CZ187" s="91"/>
      <c r="DA187" s="91"/>
      <c r="DB187" s="91"/>
      <c r="DC187" s="91"/>
      <c r="DD187" s="91"/>
      <c r="DE187" s="91"/>
      <c r="DF187" s="91"/>
      <c r="DG187" s="91"/>
      <c r="DH187" s="91"/>
      <c r="DI187" s="91"/>
      <c r="DJ187" s="91"/>
      <c r="DK187" s="91"/>
      <c r="DL187" s="91"/>
      <c r="DM187" s="91"/>
      <c r="DN187" s="91"/>
      <c r="DO187" s="91"/>
      <c r="DP187" s="91"/>
      <c r="DQ187" s="91"/>
      <c r="DR187" s="91"/>
      <c r="DS187" s="91"/>
      <c r="DT187" s="91"/>
      <c r="DU187" s="91"/>
      <c r="DV187" s="91"/>
      <c r="DW187" s="91"/>
      <c r="DX187" s="91"/>
      <c r="DY187" s="91"/>
      <c r="DZ187" s="91"/>
      <c r="EA187" s="91"/>
      <c r="EB187" s="91"/>
      <c r="EC187" s="91"/>
      <c r="ED187" s="91"/>
      <c r="EE187" s="91"/>
      <c r="EF187" s="91"/>
      <c r="EG187" s="91"/>
      <c r="EH187" s="91"/>
      <c r="EI187" s="91"/>
      <c r="EJ187" s="91"/>
      <c r="EK187" s="91"/>
      <c r="EL187" s="91"/>
      <c r="EM187" s="91"/>
      <c r="EN187" s="91"/>
      <c r="EO187" s="91"/>
      <c r="EP187" s="91"/>
      <c r="EQ187" s="91"/>
      <c r="ER187" s="91"/>
      <c r="ES187" s="91"/>
      <c r="ET187" s="91"/>
      <c r="EU187" s="91"/>
      <c r="EV187" s="91"/>
      <c r="EW187" s="91"/>
      <c r="EX187" s="91"/>
      <c r="EY187" s="91"/>
      <c r="EZ187" s="91"/>
      <c r="FA187" s="91"/>
      <c r="FB187" s="91"/>
      <c r="FC187" s="91"/>
      <c r="FD187" s="91"/>
      <c r="FE187" s="91"/>
      <c r="FF187" s="91"/>
      <c r="FG187" s="91"/>
      <c r="FH187" s="91"/>
      <c r="FI187" s="91"/>
      <c r="FJ187" s="91"/>
      <c r="FK187" s="91"/>
      <c r="FL187" s="91"/>
      <c r="FM187" s="91"/>
      <c r="FN187" s="91"/>
      <c r="FO187" s="91"/>
      <c r="FP187" s="91"/>
      <c r="FQ187" s="91"/>
      <c r="FR187" s="91"/>
      <c r="FS187" s="91"/>
      <c r="FT187" s="91"/>
      <c r="FU187" s="91"/>
      <c r="FV187" s="91"/>
      <c r="FW187" s="91"/>
      <c r="FX187" s="91"/>
      <c r="FY187" s="91"/>
      <c r="FZ187" s="91"/>
      <c r="GA187" s="91"/>
      <c r="GB187" s="91"/>
      <c r="GC187" s="91"/>
      <c r="GD187" s="91"/>
      <c r="GE187" s="91"/>
      <c r="GF187" s="91"/>
      <c r="GG187" s="91"/>
      <c r="GH187" s="91"/>
      <c r="GI187" s="91"/>
      <c r="GJ187" s="91"/>
      <c r="GK187" s="91"/>
      <c r="GL187" s="91"/>
      <c r="GM187" s="91"/>
      <c r="GN187" s="91"/>
      <c r="GO187" s="91"/>
      <c r="GP187" s="91"/>
      <c r="GQ187" s="91"/>
      <c r="GR187" s="91"/>
      <c r="GS187" s="91"/>
      <c r="GT187" s="91"/>
      <c r="GU187" s="91"/>
      <c r="GV187" s="91"/>
      <c r="GW187" s="91"/>
      <c r="GX187" s="91"/>
      <c r="GY187" s="91"/>
      <c r="GZ187" s="91"/>
      <c r="HA187" s="91"/>
      <c r="HB187" s="91"/>
      <c r="HC187" s="91"/>
      <c r="HD187" s="91"/>
      <c r="HE187" s="91"/>
      <c r="HF187" s="91"/>
      <c r="HG187" s="91"/>
      <c r="HH187" s="91"/>
      <c r="HI187" s="91"/>
      <c r="HJ187" s="91"/>
      <c r="HK187" s="91"/>
      <c r="HL187" s="91"/>
      <c r="HM187" s="91"/>
      <c r="HN187" s="91"/>
      <c r="HO187" s="91"/>
      <c r="HP187" s="91"/>
      <c r="HQ187" s="91"/>
      <c r="HR187" s="91"/>
      <c r="HS187" s="91"/>
      <c r="HT187" s="91"/>
      <c r="HU187" s="91"/>
      <c r="HV187" s="91"/>
      <c r="HW187" s="91"/>
      <c r="HX187" s="91"/>
      <c r="HY187" s="91"/>
      <c r="HZ187" s="91"/>
      <c r="IA187" s="91"/>
      <c r="IB187" s="91"/>
      <c r="IC187" s="91"/>
      <c r="ID187" s="91"/>
      <c r="IE187" s="91"/>
      <c r="IF187" s="91"/>
      <c r="IG187" s="91"/>
      <c r="IH187" s="91"/>
      <c r="II187" s="91"/>
      <c r="IJ187" s="91"/>
      <c r="IK187" s="91"/>
      <c r="IL187" s="91"/>
      <c r="IM187" s="91"/>
      <c r="IN187" s="91"/>
      <c r="IO187" s="91"/>
      <c r="IP187" s="91"/>
      <c r="IQ187" s="91"/>
      <c r="IR187" s="91"/>
      <c r="IS187" s="91"/>
      <c r="IT187" s="91"/>
      <c r="IU187" s="91"/>
      <c r="IV187" s="91"/>
      <c r="IW187" s="91"/>
      <c r="IX187" s="91"/>
      <c r="IY187" s="91"/>
      <c r="IZ187" s="91"/>
      <c r="JA187" s="91"/>
      <c r="JB187" s="91"/>
      <c r="JC187" s="91"/>
      <c r="JD187" s="91"/>
      <c r="JE187" s="91"/>
      <c r="JF187" s="91"/>
      <c r="JG187" s="91"/>
      <c r="JH187" s="91"/>
      <c r="JI187" s="91"/>
      <c r="JJ187" s="91"/>
      <c r="JK187" s="91"/>
      <c r="JL187" s="91"/>
      <c r="JM187" s="91"/>
      <c r="JN187" s="91"/>
      <c r="JO187" s="91"/>
      <c r="JP187" s="91"/>
      <c r="JQ187" s="91"/>
      <c r="JR187" s="91"/>
      <c r="JS187" s="91"/>
      <c r="JT187" s="91"/>
      <c r="JU187" s="91"/>
      <c r="JV187" s="91"/>
      <c r="JW187" s="91"/>
      <c r="JX187" s="91"/>
      <c r="JY187" s="91"/>
      <c r="JZ187" s="91"/>
      <c r="KA187" s="91"/>
      <c r="KB187" s="91"/>
      <c r="KC187" s="91"/>
      <c r="KD187" s="91"/>
    </row>
    <row r="188" spans="1:290" s="40" customFormat="1" x14ac:dyDescent="0.25">
      <c r="A188" s="107">
        <f t="shared" si="5"/>
        <v>2013178</v>
      </c>
      <c r="B188" s="29">
        <v>20130463</v>
      </c>
      <c r="C188" s="30" t="s">
        <v>61</v>
      </c>
      <c r="D188" s="29" t="s">
        <v>62</v>
      </c>
      <c r="E188" s="78" t="s">
        <v>166</v>
      </c>
      <c r="F188" s="11" t="s">
        <v>333</v>
      </c>
      <c r="G188" s="38">
        <v>447.26</v>
      </c>
      <c r="H188" s="13">
        <v>41529</v>
      </c>
      <c r="I188" s="13">
        <v>41540</v>
      </c>
      <c r="J188" s="13">
        <v>41540</v>
      </c>
      <c r="K188" s="29" t="s">
        <v>12</v>
      </c>
      <c r="L188" s="16" t="s">
        <v>63</v>
      </c>
      <c r="M188" s="91"/>
      <c r="N188" s="91"/>
      <c r="O188" s="91"/>
      <c r="P188" s="91"/>
      <c r="Q188" s="91"/>
      <c r="R188" s="91"/>
      <c r="S188" s="91"/>
      <c r="T188" s="91"/>
      <c r="U188" s="91"/>
      <c r="V188" s="91"/>
      <c r="W188" s="91"/>
      <c r="X188" s="91"/>
      <c r="Y188" s="91"/>
      <c r="Z188" s="91"/>
      <c r="AA188" s="91"/>
      <c r="AB188" s="91"/>
      <c r="AC188" s="91"/>
      <c r="AD188" s="91"/>
      <c r="AE188" s="91"/>
      <c r="AF188" s="91"/>
      <c r="AG188" s="91"/>
      <c r="AH188" s="91"/>
      <c r="AI188" s="91"/>
      <c r="AJ188" s="91"/>
      <c r="AK188" s="91"/>
      <c r="AL188" s="91"/>
      <c r="AM188" s="91"/>
      <c r="AN188" s="91"/>
      <c r="AO188" s="91"/>
      <c r="AP188" s="91"/>
      <c r="AQ188" s="91"/>
      <c r="AR188" s="91"/>
      <c r="AS188" s="91"/>
      <c r="AT188" s="91"/>
      <c r="AU188" s="91"/>
      <c r="AV188" s="91"/>
      <c r="AW188" s="91"/>
      <c r="AX188" s="91"/>
      <c r="AY188" s="91"/>
      <c r="AZ188" s="91"/>
      <c r="BA188" s="91"/>
      <c r="BB188" s="91"/>
      <c r="BC188" s="91"/>
      <c r="BD188" s="91"/>
      <c r="BE188" s="91"/>
      <c r="BF188" s="91"/>
      <c r="BG188" s="91"/>
      <c r="BH188" s="91"/>
      <c r="BI188" s="91"/>
      <c r="BJ188" s="91"/>
      <c r="BK188" s="91"/>
      <c r="BL188" s="91"/>
      <c r="BM188" s="91"/>
      <c r="BN188" s="91"/>
      <c r="BO188" s="91"/>
      <c r="BP188" s="91"/>
      <c r="BQ188" s="91"/>
      <c r="BR188" s="91"/>
      <c r="BS188" s="91"/>
      <c r="BT188" s="91"/>
      <c r="BU188" s="91"/>
      <c r="BV188" s="91"/>
      <c r="BW188" s="91"/>
      <c r="BX188" s="91"/>
      <c r="BY188" s="91"/>
      <c r="BZ188" s="91"/>
      <c r="CA188" s="91"/>
      <c r="CB188" s="91"/>
      <c r="CC188" s="91"/>
      <c r="CD188" s="91"/>
      <c r="CE188" s="91"/>
      <c r="CF188" s="91"/>
      <c r="CG188" s="91"/>
      <c r="CH188" s="91"/>
      <c r="CI188" s="91"/>
      <c r="CJ188" s="91"/>
      <c r="CK188" s="91"/>
      <c r="CL188" s="91"/>
      <c r="CM188" s="91"/>
      <c r="CN188" s="91"/>
      <c r="CO188" s="91"/>
      <c r="CP188" s="91"/>
      <c r="CQ188" s="91"/>
      <c r="CR188" s="91"/>
      <c r="CS188" s="91"/>
      <c r="CT188" s="91"/>
      <c r="CU188" s="91"/>
      <c r="CV188" s="91"/>
      <c r="CW188" s="91"/>
      <c r="CX188" s="91"/>
      <c r="CY188" s="91"/>
      <c r="CZ188" s="91"/>
      <c r="DA188" s="91"/>
      <c r="DB188" s="91"/>
      <c r="DC188" s="91"/>
      <c r="DD188" s="91"/>
      <c r="DE188" s="91"/>
      <c r="DF188" s="91"/>
      <c r="DG188" s="91"/>
      <c r="DH188" s="91"/>
      <c r="DI188" s="91"/>
      <c r="DJ188" s="91"/>
      <c r="DK188" s="91"/>
      <c r="DL188" s="91"/>
      <c r="DM188" s="91"/>
      <c r="DN188" s="91"/>
      <c r="DO188" s="91"/>
      <c r="DP188" s="91"/>
      <c r="DQ188" s="91"/>
      <c r="DR188" s="91"/>
      <c r="DS188" s="91"/>
      <c r="DT188" s="91"/>
      <c r="DU188" s="91"/>
      <c r="DV188" s="91"/>
      <c r="DW188" s="91"/>
      <c r="DX188" s="91"/>
      <c r="DY188" s="91"/>
      <c r="DZ188" s="91"/>
      <c r="EA188" s="91"/>
      <c r="EB188" s="91"/>
      <c r="EC188" s="91"/>
      <c r="ED188" s="91"/>
      <c r="EE188" s="91"/>
      <c r="EF188" s="91"/>
      <c r="EG188" s="91"/>
      <c r="EH188" s="91"/>
      <c r="EI188" s="91"/>
      <c r="EJ188" s="91"/>
      <c r="EK188" s="91"/>
      <c r="EL188" s="91"/>
      <c r="EM188" s="91"/>
      <c r="EN188" s="91"/>
      <c r="EO188" s="91"/>
      <c r="EP188" s="91"/>
      <c r="EQ188" s="91"/>
      <c r="ER188" s="91"/>
      <c r="ES188" s="91"/>
      <c r="ET188" s="91"/>
      <c r="EU188" s="91"/>
      <c r="EV188" s="91"/>
      <c r="EW188" s="91"/>
      <c r="EX188" s="91"/>
      <c r="EY188" s="91"/>
      <c r="EZ188" s="91"/>
      <c r="FA188" s="91"/>
      <c r="FB188" s="91"/>
      <c r="FC188" s="91"/>
      <c r="FD188" s="91"/>
      <c r="FE188" s="91"/>
      <c r="FF188" s="91"/>
      <c r="FG188" s="91"/>
      <c r="FH188" s="91"/>
      <c r="FI188" s="91"/>
      <c r="FJ188" s="91"/>
      <c r="FK188" s="91"/>
      <c r="FL188" s="91"/>
      <c r="FM188" s="91"/>
      <c r="FN188" s="91"/>
      <c r="FO188" s="91"/>
      <c r="FP188" s="91"/>
      <c r="FQ188" s="91"/>
      <c r="FR188" s="91"/>
      <c r="FS188" s="91"/>
      <c r="FT188" s="91"/>
      <c r="FU188" s="91"/>
      <c r="FV188" s="91"/>
      <c r="FW188" s="91"/>
      <c r="FX188" s="91"/>
      <c r="FY188" s="91"/>
      <c r="FZ188" s="91"/>
      <c r="GA188" s="91"/>
      <c r="GB188" s="91"/>
      <c r="GC188" s="91"/>
      <c r="GD188" s="91"/>
      <c r="GE188" s="91"/>
      <c r="GF188" s="91"/>
      <c r="GG188" s="91"/>
      <c r="GH188" s="91"/>
      <c r="GI188" s="91"/>
      <c r="GJ188" s="91"/>
      <c r="GK188" s="91"/>
      <c r="GL188" s="91"/>
      <c r="GM188" s="91"/>
      <c r="GN188" s="91"/>
      <c r="GO188" s="91"/>
      <c r="GP188" s="91"/>
      <c r="GQ188" s="91"/>
      <c r="GR188" s="91"/>
      <c r="GS188" s="91"/>
      <c r="GT188" s="91"/>
      <c r="GU188" s="91"/>
      <c r="GV188" s="91"/>
      <c r="GW188" s="91"/>
      <c r="GX188" s="91"/>
      <c r="GY188" s="91"/>
      <c r="GZ188" s="91"/>
      <c r="HA188" s="91"/>
      <c r="HB188" s="91"/>
      <c r="HC188" s="91"/>
      <c r="HD188" s="91"/>
      <c r="HE188" s="91"/>
      <c r="HF188" s="91"/>
      <c r="HG188" s="91"/>
      <c r="HH188" s="91"/>
      <c r="HI188" s="91"/>
      <c r="HJ188" s="91"/>
      <c r="HK188" s="91"/>
      <c r="HL188" s="91"/>
      <c r="HM188" s="91"/>
      <c r="HN188" s="91"/>
      <c r="HO188" s="91"/>
      <c r="HP188" s="91"/>
      <c r="HQ188" s="91"/>
      <c r="HR188" s="91"/>
      <c r="HS188" s="91"/>
      <c r="HT188" s="91"/>
      <c r="HU188" s="91"/>
      <c r="HV188" s="91"/>
      <c r="HW188" s="91"/>
      <c r="HX188" s="91"/>
      <c r="HY188" s="91"/>
      <c r="HZ188" s="91"/>
      <c r="IA188" s="91"/>
      <c r="IB188" s="91"/>
      <c r="IC188" s="91"/>
      <c r="ID188" s="91"/>
      <c r="IE188" s="91"/>
      <c r="IF188" s="91"/>
      <c r="IG188" s="91"/>
      <c r="IH188" s="91"/>
      <c r="II188" s="91"/>
      <c r="IJ188" s="91"/>
      <c r="IK188" s="91"/>
      <c r="IL188" s="91"/>
      <c r="IM188" s="91"/>
      <c r="IN188" s="91"/>
      <c r="IO188" s="91"/>
      <c r="IP188" s="91"/>
      <c r="IQ188" s="91"/>
      <c r="IR188" s="91"/>
      <c r="IS188" s="91"/>
      <c r="IT188" s="91"/>
      <c r="IU188" s="91"/>
      <c r="IV188" s="91"/>
      <c r="IW188" s="91"/>
      <c r="IX188" s="91"/>
      <c r="IY188" s="91"/>
      <c r="IZ188" s="91"/>
      <c r="JA188" s="91"/>
      <c r="JB188" s="91"/>
      <c r="JC188" s="91"/>
      <c r="JD188" s="91"/>
      <c r="JE188" s="91"/>
      <c r="JF188" s="91"/>
      <c r="JG188" s="91"/>
      <c r="JH188" s="91"/>
      <c r="JI188" s="91"/>
      <c r="JJ188" s="91"/>
      <c r="JK188" s="91"/>
      <c r="JL188" s="91"/>
      <c r="JM188" s="91"/>
      <c r="JN188" s="91"/>
      <c r="JO188" s="91"/>
      <c r="JP188" s="91"/>
      <c r="JQ188" s="91"/>
      <c r="JR188" s="91"/>
      <c r="JS188" s="91"/>
      <c r="JT188" s="91"/>
      <c r="JU188" s="91"/>
      <c r="JV188" s="91"/>
      <c r="JW188" s="91"/>
      <c r="JX188" s="91"/>
      <c r="JY188" s="91"/>
      <c r="JZ188" s="91"/>
      <c r="KA188" s="91"/>
      <c r="KB188" s="91"/>
      <c r="KC188" s="91"/>
      <c r="KD188" s="91"/>
    </row>
    <row r="189" spans="1:290" s="40" customFormat="1" x14ac:dyDescent="0.25">
      <c r="A189" s="107">
        <f t="shared" si="5"/>
        <v>2013179</v>
      </c>
      <c r="B189" s="29">
        <v>148511660</v>
      </c>
      <c r="C189" s="47" t="s">
        <v>95</v>
      </c>
      <c r="D189" s="29" t="s">
        <v>96</v>
      </c>
      <c r="E189" s="78" t="s">
        <v>162</v>
      </c>
      <c r="F189" s="29" t="s">
        <v>163</v>
      </c>
      <c r="G189" s="44">
        <v>48.84</v>
      </c>
      <c r="H189" s="13">
        <v>41530</v>
      </c>
      <c r="I189" s="13">
        <v>41546</v>
      </c>
      <c r="J189" s="13">
        <v>41540</v>
      </c>
      <c r="K189" s="29" t="s">
        <v>12</v>
      </c>
      <c r="L189" s="16" t="s">
        <v>98</v>
      </c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91"/>
      <c r="X189" s="91"/>
      <c r="Y189" s="91"/>
      <c r="Z189" s="91"/>
      <c r="AA189" s="91"/>
      <c r="AB189" s="91"/>
      <c r="AC189" s="91"/>
      <c r="AD189" s="91"/>
      <c r="AE189" s="91"/>
      <c r="AF189" s="91"/>
      <c r="AG189" s="91"/>
      <c r="AH189" s="91"/>
      <c r="AI189" s="91"/>
      <c r="AJ189" s="91"/>
      <c r="AK189" s="91"/>
      <c r="AL189" s="91"/>
      <c r="AM189" s="91"/>
      <c r="AN189" s="91"/>
      <c r="AO189" s="91"/>
      <c r="AP189" s="91"/>
      <c r="AQ189" s="91"/>
      <c r="AR189" s="91"/>
      <c r="AS189" s="91"/>
      <c r="AT189" s="91"/>
      <c r="AU189" s="91"/>
      <c r="AV189" s="91"/>
      <c r="AW189" s="91"/>
      <c r="AX189" s="91"/>
      <c r="AY189" s="91"/>
      <c r="AZ189" s="91"/>
      <c r="BA189" s="91"/>
      <c r="BB189" s="91"/>
      <c r="BC189" s="91"/>
      <c r="BD189" s="91"/>
      <c r="BE189" s="91"/>
      <c r="BF189" s="91"/>
      <c r="BG189" s="91"/>
      <c r="BH189" s="91"/>
      <c r="BI189" s="91"/>
      <c r="BJ189" s="91"/>
      <c r="BK189" s="91"/>
      <c r="BL189" s="91"/>
      <c r="BM189" s="91"/>
      <c r="BN189" s="91"/>
      <c r="BO189" s="91"/>
      <c r="BP189" s="91"/>
      <c r="BQ189" s="91"/>
      <c r="BR189" s="91"/>
      <c r="BS189" s="91"/>
      <c r="BT189" s="91"/>
      <c r="BU189" s="91"/>
      <c r="BV189" s="91"/>
      <c r="BW189" s="91"/>
      <c r="BX189" s="91"/>
      <c r="BY189" s="91"/>
      <c r="BZ189" s="91"/>
      <c r="CA189" s="91"/>
      <c r="CB189" s="91"/>
      <c r="CC189" s="91"/>
      <c r="CD189" s="91"/>
      <c r="CE189" s="91"/>
      <c r="CF189" s="91"/>
      <c r="CG189" s="91"/>
      <c r="CH189" s="91"/>
      <c r="CI189" s="91"/>
      <c r="CJ189" s="91"/>
      <c r="CK189" s="91"/>
      <c r="CL189" s="91"/>
      <c r="CM189" s="91"/>
      <c r="CN189" s="91"/>
      <c r="CO189" s="91"/>
      <c r="CP189" s="91"/>
      <c r="CQ189" s="91"/>
      <c r="CR189" s="91"/>
      <c r="CS189" s="91"/>
      <c r="CT189" s="91"/>
      <c r="CU189" s="91"/>
      <c r="CV189" s="91"/>
      <c r="CW189" s="91"/>
      <c r="CX189" s="91"/>
      <c r="CY189" s="91"/>
      <c r="CZ189" s="91"/>
      <c r="DA189" s="91"/>
      <c r="DB189" s="91"/>
      <c r="DC189" s="91"/>
      <c r="DD189" s="91"/>
      <c r="DE189" s="91"/>
      <c r="DF189" s="91"/>
      <c r="DG189" s="91"/>
      <c r="DH189" s="91"/>
      <c r="DI189" s="91"/>
      <c r="DJ189" s="91"/>
      <c r="DK189" s="91"/>
      <c r="DL189" s="91"/>
      <c r="DM189" s="91"/>
      <c r="DN189" s="91"/>
      <c r="DO189" s="91"/>
      <c r="DP189" s="91"/>
      <c r="DQ189" s="91"/>
      <c r="DR189" s="91"/>
      <c r="DS189" s="91"/>
      <c r="DT189" s="91"/>
      <c r="DU189" s="91"/>
      <c r="DV189" s="91"/>
      <c r="DW189" s="91"/>
      <c r="DX189" s="91"/>
      <c r="DY189" s="91"/>
      <c r="DZ189" s="91"/>
      <c r="EA189" s="91"/>
      <c r="EB189" s="91"/>
      <c r="EC189" s="91"/>
      <c r="ED189" s="91"/>
      <c r="EE189" s="91"/>
      <c r="EF189" s="91"/>
      <c r="EG189" s="91"/>
      <c r="EH189" s="91"/>
      <c r="EI189" s="91"/>
      <c r="EJ189" s="91"/>
      <c r="EK189" s="91"/>
      <c r="EL189" s="91"/>
      <c r="EM189" s="91"/>
      <c r="EN189" s="91"/>
      <c r="EO189" s="91"/>
      <c r="EP189" s="91"/>
      <c r="EQ189" s="91"/>
      <c r="ER189" s="91"/>
      <c r="ES189" s="91"/>
      <c r="ET189" s="91"/>
      <c r="EU189" s="91"/>
      <c r="EV189" s="91"/>
      <c r="EW189" s="91"/>
      <c r="EX189" s="91"/>
      <c r="EY189" s="91"/>
      <c r="EZ189" s="91"/>
      <c r="FA189" s="91"/>
      <c r="FB189" s="91"/>
      <c r="FC189" s="91"/>
      <c r="FD189" s="91"/>
      <c r="FE189" s="91"/>
      <c r="FF189" s="91"/>
      <c r="FG189" s="91"/>
      <c r="FH189" s="91"/>
      <c r="FI189" s="91"/>
      <c r="FJ189" s="91"/>
      <c r="FK189" s="91"/>
      <c r="FL189" s="91"/>
      <c r="FM189" s="91"/>
      <c r="FN189" s="91"/>
      <c r="FO189" s="91"/>
      <c r="FP189" s="91"/>
      <c r="FQ189" s="91"/>
      <c r="FR189" s="91"/>
      <c r="FS189" s="91"/>
      <c r="FT189" s="91"/>
      <c r="FU189" s="91"/>
      <c r="FV189" s="91"/>
      <c r="FW189" s="91"/>
      <c r="FX189" s="91"/>
      <c r="FY189" s="91"/>
      <c r="FZ189" s="91"/>
      <c r="GA189" s="91"/>
      <c r="GB189" s="91"/>
      <c r="GC189" s="91"/>
      <c r="GD189" s="91"/>
      <c r="GE189" s="91"/>
      <c r="GF189" s="91"/>
      <c r="GG189" s="91"/>
      <c r="GH189" s="91"/>
      <c r="GI189" s="91"/>
      <c r="GJ189" s="91"/>
      <c r="GK189" s="91"/>
      <c r="GL189" s="91"/>
      <c r="GM189" s="91"/>
      <c r="GN189" s="91"/>
      <c r="GO189" s="91"/>
      <c r="GP189" s="91"/>
      <c r="GQ189" s="91"/>
      <c r="GR189" s="91"/>
      <c r="GS189" s="91"/>
      <c r="GT189" s="91"/>
      <c r="GU189" s="91"/>
      <c r="GV189" s="91"/>
      <c r="GW189" s="91"/>
      <c r="GX189" s="91"/>
      <c r="GY189" s="91"/>
      <c r="GZ189" s="91"/>
      <c r="HA189" s="91"/>
      <c r="HB189" s="91"/>
      <c r="HC189" s="91"/>
      <c r="HD189" s="91"/>
      <c r="HE189" s="91"/>
      <c r="HF189" s="91"/>
      <c r="HG189" s="91"/>
      <c r="HH189" s="91"/>
      <c r="HI189" s="91"/>
      <c r="HJ189" s="91"/>
      <c r="HK189" s="91"/>
      <c r="HL189" s="91"/>
      <c r="HM189" s="91"/>
      <c r="HN189" s="91"/>
      <c r="HO189" s="91"/>
      <c r="HP189" s="91"/>
      <c r="HQ189" s="91"/>
      <c r="HR189" s="91"/>
      <c r="HS189" s="91"/>
      <c r="HT189" s="91"/>
      <c r="HU189" s="91"/>
      <c r="HV189" s="91"/>
      <c r="HW189" s="91"/>
      <c r="HX189" s="91"/>
      <c r="HY189" s="91"/>
      <c r="HZ189" s="91"/>
      <c r="IA189" s="91"/>
      <c r="IB189" s="91"/>
      <c r="IC189" s="91"/>
      <c r="ID189" s="91"/>
      <c r="IE189" s="91"/>
      <c r="IF189" s="91"/>
      <c r="IG189" s="91"/>
      <c r="IH189" s="91"/>
      <c r="II189" s="91"/>
      <c r="IJ189" s="91"/>
      <c r="IK189" s="91"/>
      <c r="IL189" s="91"/>
      <c r="IM189" s="91"/>
      <c r="IN189" s="91"/>
      <c r="IO189" s="91"/>
      <c r="IP189" s="91"/>
      <c r="IQ189" s="91"/>
      <c r="IR189" s="91"/>
      <c r="IS189" s="91"/>
      <c r="IT189" s="91"/>
      <c r="IU189" s="91"/>
      <c r="IV189" s="91"/>
      <c r="IW189" s="91"/>
      <c r="IX189" s="91"/>
      <c r="IY189" s="91"/>
      <c r="IZ189" s="91"/>
      <c r="JA189" s="91"/>
      <c r="JB189" s="91"/>
      <c r="JC189" s="91"/>
      <c r="JD189" s="91"/>
      <c r="JE189" s="91"/>
      <c r="JF189" s="91"/>
      <c r="JG189" s="91"/>
      <c r="JH189" s="91"/>
      <c r="JI189" s="91"/>
      <c r="JJ189" s="91"/>
      <c r="JK189" s="91"/>
      <c r="JL189" s="91"/>
      <c r="JM189" s="91"/>
      <c r="JN189" s="91"/>
      <c r="JO189" s="91"/>
      <c r="JP189" s="91"/>
      <c r="JQ189" s="91"/>
      <c r="JR189" s="91"/>
      <c r="JS189" s="91"/>
      <c r="JT189" s="91"/>
      <c r="JU189" s="91"/>
      <c r="JV189" s="91"/>
      <c r="JW189" s="91"/>
      <c r="JX189" s="91"/>
      <c r="JY189" s="91"/>
      <c r="JZ189" s="91"/>
      <c r="KA189" s="91"/>
      <c r="KB189" s="91"/>
      <c r="KC189" s="91"/>
      <c r="KD189" s="91"/>
    </row>
    <row r="190" spans="1:290" s="40" customFormat="1" x14ac:dyDescent="0.25">
      <c r="A190" s="107">
        <f t="shared" si="5"/>
        <v>2013180</v>
      </c>
      <c r="B190" s="29">
        <v>201323</v>
      </c>
      <c r="C190" s="30" t="s">
        <v>334</v>
      </c>
      <c r="D190" s="29" t="s">
        <v>335</v>
      </c>
      <c r="E190" s="78" t="s">
        <v>336</v>
      </c>
      <c r="F190" s="29" t="s">
        <v>337</v>
      </c>
      <c r="G190" s="33">
        <v>367.86</v>
      </c>
      <c r="H190" s="13">
        <v>41533</v>
      </c>
      <c r="I190" s="13">
        <v>41540</v>
      </c>
      <c r="J190" s="13">
        <v>41540</v>
      </c>
      <c r="K190" s="29" t="s">
        <v>12</v>
      </c>
      <c r="L190" s="110"/>
      <c r="M190" s="91"/>
      <c r="N190" s="91"/>
      <c r="O190" s="91"/>
      <c r="P190" s="91"/>
      <c r="Q190" s="91"/>
      <c r="R190" s="91"/>
      <c r="S190" s="91"/>
      <c r="T190" s="91"/>
      <c r="U190" s="91"/>
      <c r="V190" s="91"/>
      <c r="W190" s="91"/>
      <c r="X190" s="91"/>
      <c r="Y190" s="91"/>
      <c r="Z190" s="91"/>
      <c r="AA190" s="91"/>
      <c r="AB190" s="91"/>
      <c r="AC190" s="91"/>
      <c r="AD190" s="91"/>
      <c r="AE190" s="91"/>
      <c r="AF190" s="91"/>
      <c r="AG190" s="91"/>
      <c r="AH190" s="91"/>
      <c r="AI190" s="91"/>
      <c r="AJ190" s="91"/>
      <c r="AK190" s="91"/>
      <c r="AL190" s="91"/>
      <c r="AM190" s="91"/>
      <c r="AN190" s="91"/>
      <c r="AO190" s="91"/>
      <c r="AP190" s="91"/>
      <c r="AQ190" s="91"/>
      <c r="AR190" s="91"/>
      <c r="AS190" s="91"/>
      <c r="AT190" s="91"/>
      <c r="AU190" s="91"/>
      <c r="AV190" s="91"/>
      <c r="AW190" s="91"/>
      <c r="AX190" s="91"/>
      <c r="AY190" s="91"/>
      <c r="AZ190" s="91"/>
      <c r="BA190" s="91"/>
      <c r="BB190" s="91"/>
      <c r="BC190" s="91"/>
      <c r="BD190" s="91"/>
      <c r="BE190" s="91"/>
      <c r="BF190" s="91"/>
      <c r="BG190" s="91"/>
      <c r="BH190" s="91"/>
      <c r="BI190" s="91"/>
      <c r="BJ190" s="91"/>
      <c r="BK190" s="91"/>
      <c r="BL190" s="91"/>
      <c r="BM190" s="91"/>
      <c r="BN190" s="91"/>
      <c r="BO190" s="91"/>
      <c r="BP190" s="91"/>
      <c r="BQ190" s="91"/>
      <c r="BR190" s="91"/>
      <c r="BS190" s="91"/>
      <c r="BT190" s="91"/>
      <c r="BU190" s="91"/>
      <c r="BV190" s="91"/>
      <c r="BW190" s="91"/>
      <c r="BX190" s="91"/>
      <c r="BY190" s="91"/>
      <c r="BZ190" s="91"/>
      <c r="CA190" s="91"/>
      <c r="CB190" s="91"/>
      <c r="CC190" s="91"/>
      <c r="CD190" s="91"/>
      <c r="CE190" s="91"/>
      <c r="CF190" s="91"/>
      <c r="CG190" s="91"/>
      <c r="CH190" s="91"/>
      <c r="CI190" s="91"/>
      <c r="CJ190" s="91"/>
      <c r="CK190" s="91"/>
      <c r="CL190" s="91"/>
      <c r="CM190" s="91"/>
      <c r="CN190" s="91"/>
      <c r="CO190" s="91"/>
      <c r="CP190" s="91"/>
      <c r="CQ190" s="91"/>
      <c r="CR190" s="91"/>
      <c r="CS190" s="91"/>
      <c r="CT190" s="91"/>
      <c r="CU190" s="91"/>
      <c r="CV190" s="91"/>
      <c r="CW190" s="91"/>
      <c r="CX190" s="91"/>
      <c r="CY190" s="91"/>
      <c r="CZ190" s="91"/>
      <c r="DA190" s="91"/>
      <c r="DB190" s="91"/>
      <c r="DC190" s="91"/>
      <c r="DD190" s="91"/>
      <c r="DE190" s="91"/>
      <c r="DF190" s="91"/>
      <c r="DG190" s="91"/>
      <c r="DH190" s="91"/>
      <c r="DI190" s="91"/>
      <c r="DJ190" s="91"/>
      <c r="DK190" s="91"/>
      <c r="DL190" s="91"/>
      <c r="DM190" s="91"/>
      <c r="DN190" s="91"/>
      <c r="DO190" s="91"/>
      <c r="DP190" s="91"/>
      <c r="DQ190" s="91"/>
      <c r="DR190" s="91"/>
      <c r="DS190" s="91"/>
      <c r="DT190" s="91"/>
      <c r="DU190" s="91"/>
      <c r="DV190" s="91"/>
      <c r="DW190" s="91"/>
      <c r="DX190" s="91"/>
      <c r="DY190" s="91"/>
      <c r="DZ190" s="91"/>
      <c r="EA190" s="91"/>
      <c r="EB190" s="91"/>
      <c r="EC190" s="91"/>
      <c r="ED190" s="91"/>
      <c r="EE190" s="91"/>
      <c r="EF190" s="91"/>
      <c r="EG190" s="91"/>
      <c r="EH190" s="91"/>
      <c r="EI190" s="91"/>
      <c r="EJ190" s="91"/>
      <c r="EK190" s="91"/>
      <c r="EL190" s="91"/>
      <c r="EM190" s="91"/>
      <c r="EN190" s="91"/>
      <c r="EO190" s="91"/>
      <c r="EP190" s="91"/>
      <c r="EQ190" s="91"/>
      <c r="ER190" s="91"/>
      <c r="ES190" s="91"/>
      <c r="ET190" s="91"/>
      <c r="EU190" s="91"/>
      <c r="EV190" s="91"/>
      <c r="EW190" s="91"/>
      <c r="EX190" s="91"/>
      <c r="EY190" s="91"/>
      <c r="EZ190" s="91"/>
      <c r="FA190" s="91"/>
      <c r="FB190" s="91"/>
      <c r="FC190" s="91"/>
      <c r="FD190" s="91"/>
      <c r="FE190" s="91"/>
      <c r="FF190" s="91"/>
      <c r="FG190" s="91"/>
      <c r="FH190" s="91"/>
      <c r="FI190" s="91"/>
      <c r="FJ190" s="91"/>
      <c r="FK190" s="91"/>
      <c r="FL190" s="91"/>
      <c r="FM190" s="91"/>
      <c r="FN190" s="91"/>
      <c r="FO190" s="91"/>
      <c r="FP190" s="91"/>
      <c r="FQ190" s="91"/>
      <c r="FR190" s="91"/>
      <c r="FS190" s="91"/>
      <c r="FT190" s="91"/>
      <c r="FU190" s="91"/>
      <c r="FV190" s="91"/>
      <c r="FW190" s="91"/>
      <c r="FX190" s="91"/>
      <c r="FY190" s="91"/>
      <c r="FZ190" s="91"/>
      <c r="GA190" s="91"/>
      <c r="GB190" s="91"/>
      <c r="GC190" s="91"/>
      <c r="GD190" s="91"/>
      <c r="GE190" s="91"/>
      <c r="GF190" s="91"/>
      <c r="GG190" s="91"/>
      <c r="GH190" s="91"/>
      <c r="GI190" s="91"/>
      <c r="GJ190" s="91"/>
      <c r="GK190" s="91"/>
      <c r="GL190" s="91"/>
      <c r="GM190" s="91"/>
      <c r="GN190" s="91"/>
      <c r="GO190" s="91"/>
      <c r="GP190" s="91"/>
      <c r="GQ190" s="91"/>
      <c r="GR190" s="91"/>
      <c r="GS190" s="91"/>
      <c r="GT190" s="91"/>
      <c r="GU190" s="91"/>
      <c r="GV190" s="91"/>
      <c r="GW190" s="91"/>
      <c r="GX190" s="91"/>
      <c r="GY190" s="91"/>
      <c r="GZ190" s="91"/>
      <c r="HA190" s="91"/>
      <c r="HB190" s="91"/>
      <c r="HC190" s="91"/>
      <c r="HD190" s="91"/>
      <c r="HE190" s="91"/>
      <c r="HF190" s="91"/>
      <c r="HG190" s="91"/>
      <c r="HH190" s="91"/>
      <c r="HI190" s="91"/>
      <c r="HJ190" s="91"/>
      <c r="HK190" s="91"/>
      <c r="HL190" s="91"/>
      <c r="HM190" s="91"/>
      <c r="HN190" s="91"/>
      <c r="HO190" s="91"/>
      <c r="HP190" s="91"/>
      <c r="HQ190" s="91"/>
      <c r="HR190" s="91"/>
      <c r="HS190" s="91"/>
      <c r="HT190" s="91"/>
      <c r="HU190" s="91"/>
      <c r="HV190" s="91"/>
      <c r="HW190" s="91"/>
      <c r="HX190" s="91"/>
      <c r="HY190" s="91"/>
      <c r="HZ190" s="91"/>
      <c r="IA190" s="91"/>
      <c r="IB190" s="91"/>
      <c r="IC190" s="91"/>
      <c r="ID190" s="91"/>
      <c r="IE190" s="91"/>
      <c r="IF190" s="91"/>
      <c r="IG190" s="91"/>
      <c r="IH190" s="91"/>
      <c r="II190" s="91"/>
      <c r="IJ190" s="91"/>
      <c r="IK190" s="91"/>
      <c r="IL190" s="91"/>
      <c r="IM190" s="91"/>
      <c r="IN190" s="91"/>
      <c r="IO190" s="91"/>
      <c r="IP190" s="91"/>
      <c r="IQ190" s="91"/>
      <c r="IR190" s="91"/>
      <c r="IS190" s="91"/>
      <c r="IT190" s="91"/>
      <c r="IU190" s="91"/>
      <c r="IV190" s="91"/>
      <c r="IW190" s="91"/>
      <c r="IX190" s="91"/>
      <c r="IY190" s="91"/>
      <c r="IZ190" s="91"/>
      <c r="JA190" s="91"/>
      <c r="JB190" s="91"/>
      <c r="JC190" s="91"/>
      <c r="JD190" s="91"/>
      <c r="JE190" s="91"/>
      <c r="JF190" s="91"/>
      <c r="JG190" s="91"/>
      <c r="JH190" s="91"/>
      <c r="JI190" s="91"/>
      <c r="JJ190" s="91"/>
      <c r="JK190" s="91"/>
      <c r="JL190" s="91"/>
      <c r="JM190" s="91"/>
      <c r="JN190" s="91"/>
      <c r="JO190" s="91"/>
      <c r="JP190" s="91"/>
      <c r="JQ190" s="91"/>
      <c r="JR190" s="91"/>
      <c r="JS190" s="91"/>
      <c r="JT190" s="91"/>
      <c r="JU190" s="91"/>
      <c r="JV190" s="91"/>
      <c r="JW190" s="91"/>
      <c r="JX190" s="91"/>
      <c r="JY190" s="91"/>
      <c r="JZ190" s="91"/>
      <c r="KA190" s="91"/>
      <c r="KB190" s="91"/>
      <c r="KC190" s="91"/>
      <c r="KD190" s="91"/>
    </row>
    <row r="191" spans="1:290" s="40" customFormat="1" x14ac:dyDescent="0.25">
      <c r="A191" s="107">
        <f t="shared" si="5"/>
        <v>2013181</v>
      </c>
      <c r="B191" s="29">
        <v>5010300151</v>
      </c>
      <c r="C191" s="30" t="s">
        <v>13</v>
      </c>
      <c r="D191" s="29" t="s">
        <v>14</v>
      </c>
      <c r="E191" s="78" t="s">
        <v>219</v>
      </c>
      <c r="F191" s="29" t="s">
        <v>338</v>
      </c>
      <c r="G191" s="33">
        <v>91.3</v>
      </c>
      <c r="H191" s="13">
        <v>41533</v>
      </c>
      <c r="I191" s="13">
        <v>41543</v>
      </c>
      <c r="J191" s="13">
        <v>41540</v>
      </c>
      <c r="K191" s="29" t="s">
        <v>12</v>
      </c>
      <c r="L191" s="110"/>
      <c r="M191" s="91"/>
      <c r="N191" s="91"/>
      <c r="O191" s="91"/>
      <c r="P191" s="91"/>
      <c r="Q191" s="91"/>
      <c r="R191" s="91"/>
      <c r="S191" s="91"/>
      <c r="T191" s="91"/>
      <c r="U191" s="91"/>
      <c r="V191" s="91"/>
      <c r="W191" s="91"/>
      <c r="X191" s="91"/>
      <c r="Y191" s="91"/>
      <c r="Z191" s="91"/>
      <c r="AA191" s="91"/>
      <c r="AB191" s="91"/>
      <c r="AC191" s="91"/>
      <c r="AD191" s="91"/>
      <c r="AE191" s="91"/>
      <c r="AF191" s="91"/>
      <c r="AG191" s="91"/>
      <c r="AH191" s="91"/>
      <c r="AI191" s="91"/>
      <c r="AJ191" s="91"/>
      <c r="AK191" s="91"/>
      <c r="AL191" s="91"/>
      <c r="AM191" s="91"/>
      <c r="AN191" s="91"/>
      <c r="AO191" s="91"/>
      <c r="AP191" s="91"/>
      <c r="AQ191" s="91"/>
      <c r="AR191" s="91"/>
      <c r="AS191" s="91"/>
      <c r="AT191" s="91"/>
      <c r="AU191" s="91"/>
      <c r="AV191" s="91"/>
      <c r="AW191" s="91"/>
      <c r="AX191" s="91"/>
      <c r="AY191" s="91"/>
      <c r="AZ191" s="91"/>
      <c r="BA191" s="91"/>
      <c r="BB191" s="91"/>
      <c r="BC191" s="91"/>
      <c r="BD191" s="91"/>
      <c r="BE191" s="91"/>
      <c r="BF191" s="91"/>
      <c r="BG191" s="91"/>
      <c r="BH191" s="91"/>
      <c r="BI191" s="91"/>
      <c r="BJ191" s="91"/>
      <c r="BK191" s="91"/>
      <c r="BL191" s="91"/>
      <c r="BM191" s="91"/>
      <c r="BN191" s="91"/>
      <c r="BO191" s="91"/>
      <c r="BP191" s="91"/>
      <c r="BQ191" s="91"/>
      <c r="BR191" s="91"/>
      <c r="BS191" s="91"/>
      <c r="BT191" s="91"/>
      <c r="BU191" s="91"/>
      <c r="BV191" s="91"/>
      <c r="BW191" s="91"/>
      <c r="BX191" s="91"/>
      <c r="BY191" s="91"/>
      <c r="BZ191" s="91"/>
      <c r="CA191" s="91"/>
      <c r="CB191" s="91"/>
      <c r="CC191" s="91"/>
      <c r="CD191" s="91"/>
      <c r="CE191" s="91"/>
      <c r="CF191" s="91"/>
      <c r="CG191" s="91"/>
      <c r="CH191" s="91"/>
      <c r="CI191" s="91"/>
      <c r="CJ191" s="91"/>
      <c r="CK191" s="91"/>
      <c r="CL191" s="91"/>
      <c r="CM191" s="91"/>
      <c r="CN191" s="91"/>
      <c r="CO191" s="91"/>
      <c r="CP191" s="91"/>
      <c r="CQ191" s="91"/>
      <c r="CR191" s="91"/>
      <c r="CS191" s="91"/>
      <c r="CT191" s="91"/>
      <c r="CU191" s="91"/>
      <c r="CV191" s="91"/>
      <c r="CW191" s="91"/>
      <c r="CX191" s="91"/>
      <c r="CY191" s="91"/>
      <c r="CZ191" s="91"/>
      <c r="DA191" s="91"/>
      <c r="DB191" s="91"/>
      <c r="DC191" s="91"/>
      <c r="DD191" s="91"/>
      <c r="DE191" s="91"/>
      <c r="DF191" s="91"/>
      <c r="DG191" s="91"/>
      <c r="DH191" s="91"/>
      <c r="DI191" s="91"/>
      <c r="DJ191" s="91"/>
      <c r="DK191" s="91"/>
      <c r="DL191" s="91"/>
      <c r="DM191" s="91"/>
      <c r="DN191" s="91"/>
      <c r="DO191" s="91"/>
      <c r="DP191" s="91"/>
      <c r="DQ191" s="91"/>
      <c r="DR191" s="91"/>
      <c r="DS191" s="91"/>
      <c r="DT191" s="91"/>
      <c r="DU191" s="91"/>
      <c r="DV191" s="91"/>
      <c r="DW191" s="91"/>
      <c r="DX191" s="91"/>
      <c r="DY191" s="91"/>
      <c r="DZ191" s="91"/>
      <c r="EA191" s="91"/>
      <c r="EB191" s="91"/>
      <c r="EC191" s="91"/>
      <c r="ED191" s="91"/>
      <c r="EE191" s="91"/>
      <c r="EF191" s="91"/>
      <c r="EG191" s="91"/>
      <c r="EH191" s="91"/>
      <c r="EI191" s="91"/>
      <c r="EJ191" s="91"/>
      <c r="EK191" s="91"/>
      <c r="EL191" s="91"/>
      <c r="EM191" s="91"/>
      <c r="EN191" s="91"/>
      <c r="EO191" s="91"/>
      <c r="EP191" s="91"/>
      <c r="EQ191" s="91"/>
      <c r="ER191" s="91"/>
      <c r="ES191" s="91"/>
      <c r="ET191" s="91"/>
      <c r="EU191" s="91"/>
      <c r="EV191" s="91"/>
      <c r="EW191" s="91"/>
      <c r="EX191" s="91"/>
      <c r="EY191" s="91"/>
      <c r="EZ191" s="91"/>
      <c r="FA191" s="91"/>
      <c r="FB191" s="91"/>
      <c r="FC191" s="91"/>
      <c r="FD191" s="91"/>
      <c r="FE191" s="91"/>
      <c r="FF191" s="91"/>
      <c r="FG191" s="91"/>
      <c r="FH191" s="91"/>
      <c r="FI191" s="91"/>
      <c r="FJ191" s="91"/>
      <c r="FK191" s="91"/>
      <c r="FL191" s="91"/>
      <c r="FM191" s="91"/>
      <c r="FN191" s="91"/>
      <c r="FO191" s="91"/>
      <c r="FP191" s="91"/>
      <c r="FQ191" s="91"/>
      <c r="FR191" s="91"/>
      <c r="FS191" s="91"/>
      <c r="FT191" s="91"/>
      <c r="FU191" s="91"/>
      <c r="FV191" s="91"/>
      <c r="FW191" s="91"/>
      <c r="FX191" s="91"/>
      <c r="FY191" s="91"/>
      <c r="FZ191" s="91"/>
      <c r="GA191" s="91"/>
      <c r="GB191" s="91"/>
      <c r="GC191" s="91"/>
      <c r="GD191" s="91"/>
      <c r="GE191" s="91"/>
      <c r="GF191" s="91"/>
      <c r="GG191" s="91"/>
      <c r="GH191" s="91"/>
      <c r="GI191" s="91"/>
      <c r="GJ191" s="91"/>
      <c r="GK191" s="91"/>
      <c r="GL191" s="91"/>
      <c r="GM191" s="91"/>
      <c r="GN191" s="91"/>
      <c r="GO191" s="91"/>
      <c r="GP191" s="91"/>
      <c r="GQ191" s="91"/>
      <c r="GR191" s="91"/>
      <c r="GS191" s="91"/>
      <c r="GT191" s="91"/>
      <c r="GU191" s="91"/>
      <c r="GV191" s="91"/>
      <c r="GW191" s="91"/>
      <c r="GX191" s="91"/>
      <c r="GY191" s="91"/>
      <c r="GZ191" s="91"/>
      <c r="HA191" s="91"/>
      <c r="HB191" s="91"/>
      <c r="HC191" s="91"/>
      <c r="HD191" s="91"/>
      <c r="HE191" s="91"/>
      <c r="HF191" s="91"/>
      <c r="HG191" s="91"/>
      <c r="HH191" s="91"/>
      <c r="HI191" s="91"/>
      <c r="HJ191" s="91"/>
      <c r="HK191" s="91"/>
      <c r="HL191" s="91"/>
      <c r="HM191" s="91"/>
      <c r="HN191" s="91"/>
      <c r="HO191" s="91"/>
      <c r="HP191" s="91"/>
      <c r="HQ191" s="91"/>
      <c r="HR191" s="91"/>
      <c r="HS191" s="91"/>
      <c r="HT191" s="91"/>
      <c r="HU191" s="91"/>
      <c r="HV191" s="91"/>
      <c r="HW191" s="91"/>
      <c r="HX191" s="91"/>
      <c r="HY191" s="91"/>
      <c r="HZ191" s="91"/>
      <c r="IA191" s="91"/>
      <c r="IB191" s="91"/>
      <c r="IC191" s="91"/>
      <c r="ID191" s="91"/>
      <c r="IE191" s="91"/>
      <c r="IF191" s="91"/>
      <c r="IG191" s="91"/>
      <c r="IH191" s="91"/>
      <c r="II191" s="91"/>
      <c r="IJ191" s="91"/>
      <c r="IK191" s="91"/>
      <c r="IL191" s="91"/>
      <c r="IM191" s="91"/>
      <c r="IN191" s="91"/>
      <c r="IO191" s="91"/>
      <c r="IP191" s="91"/>
      <c r="IQ191" s="91"/>
      <c r="IR191" s="91"/>
      <c r="IS191" s="91"/>
      <c r="IT191" s="91"/>
      <c r="IU191" s="91"/>
      <c r="IV191" s="91"/>
      <c r="IW191" s="91"/>
      <c r="IX191" s="91"/>
      <c r="IY191" s="91"/>
      <c r="IZ191" s="91"/>
      <c r="JA191" s="91"/>
      <c r="JB191" s="91"/>
      <c r="JC191" s="91"/>
      <c r="JD191" s="91"/>
      <c r="JE191" s="91"/>
      <c r="JF191" s="91"/>
      <c r="JG191" s="91"/>
      <c r="JH191" s="91"/>
      <c r="JI191" s="91"/>
      <c r="JJ191" s="91"/>
      <c r="JK191" s="91"/>
      <c r="JL191" s="91"/>
      <c r="JM191" s="91"/>
      <c r="JN191" s="91"/>
      <c r="JO191" s="91"/>
      <c r="JP191" s="91"/>
      <c r="JQ191" s="91"/>
      <c r="JR191" s="91"/>
      <c r="JS191" s="91"/>
      <c r="JT191" s="91"/>
      <c r="JU191" s="91"/>
      <c r="JV191" s="91"/>
      <c r="JW191" s="91"/>
      <c r="JX191" s="91"/>
      <c r="JY191" s="91"/>
      <c r="JZ191" s="91"/>
      <c r="KA191" s="91"/>
      <c r="KB191" s="91"/>
      <c r="KC191" s="91"/>
      <c r="KD191" s="91"/>
    </row>
    <row r="192" spans="1:290" s="40" customFormat="1" x14ac:dyDescent="0.25">
      <c r="A192" s="107">
        <f t="shared" si="5"/>
        <v>2013182</v>
      </c>
      <c r="B192" s="29">
        <v>130011</v>
      </c>
      <c r="C192" s="30" t="s">
        <v>339</v>
      </c>
      <c r="D192" s="29" t="s">
        <v>340</v>
      </c>
      <c r="E192" s="78" t="s">
        <v>341</v>
      </c>
      <c r="F192" s="29" t="s">
        <v>342</v>
      </c>
      <c r="G192" s="46">
        <v>140.88</v>
      </c>
      <c r="H192" s="19">
        <v>41535</v>
      </c>
      <c r="I192" s="19">
        <v>41541</v>
      </c>
      <c r="J192" s="20">
        <v>41540</v>
      </c>
      <c r="K192" s="21" t="s">
        <v>12</v>
      </c>
      <c r="L192" s="110"/>
      <c r="M192" s="91"/>
      <c r="N192" s="91"/>
      <c r="O192" s="91"/>
      <c r="P192" s="91"/>
      <c r="Q192" s="91"/>
      <c r="R192" s="91"/>
      <c r="S192" s="91"/>
      <c r="T192" s="91"/>
      <c r="U192" s="91"/>
      <c r="V192" s="91"/>
      <c r="W192" s="91"/>
      <c r="X192" s="91"/>
      <c r="Y192" s="91"/>
      <c r="Z192" s="91"/>
      <c r="AA192" s="91"/>
      <c r="AB192" s="91"/>
      <c r="AC192" s="91"/>
      <c r="AD192" s="91"/>
      <c r="AE192" s="91"/>
      <c r="AF192" s="91"/>
      <c r="AG192" s="91"/>
      <c r="AH192" s="91"/>
      <c r="AI192" s="91"/>
      <c r="AJ192" s="91"/>
      <c r="AK192" s="91"/>
      <c r="AL192" s="91"/>
      <c r="AM192" s="91"/>
      <c r="AN192" s="91"/>
      <c r="AO192" s="91"/>
      <c r="AP192" s="91"/>
      <c r="AQ192" s="91"/>
      <c r="AR192" s="91"/>
      <c r="AS192" s="91"/>
      <c r="AT192" s="91"/>
      <c r="AU192" s="91"/>
      <c r="AV192" s="91"/>
      <c r="AW192" s="91"/>
      <c r="AX192" s="91"/>
      <c r="AY192" s="91"/>
      <c r="AZ192" s="91"/>
      <c r="BA192" s="91"/>
      <c r="BB192" s="91"/>
      <c r="BC192" s="91"/>
      <c r="BD192" s="91"/>
      <c r="BE192" s="91"/>
      <c r="BF192" s="91"/>
      <c r="BG192" s="91"/>
      <c r="BH192" s="91"/>
      <c r="BI192" s="91"/>
      <c r="BJ192" s="91"/>
      <c r="BK192" s="91"/>
      <c r="BL192" s="91"/>
      <c r="BM192" s="91"/>
      <c r="BN192" s="91"/>
      <c r="BO192" s="91"/>
      <c r="BP192" s="91"/>
      <c r="BQ192" s="91"/>
      <c r="BR192" s="91"/>
      <c r="BS192" s="91"/>
      <c r="BT192" s="91"/>
      <c r="BU192" s="91"/>
      <c r="BV192" s="91"/>
      <c r="BW192" s="91"/>
      <c r="BX192" s="91"/>
      <c r="BY192" s="91"/>
      <c r="BZ192" s="91"/>
      <c r="CA192" s="91"/>
      <c r="CB192" s="91"/>
      <c r="CC192" s="91"/>
      <c r="CD192" s="91"/>
      <c r="CE192" s="91"/>
      <c r="CF192" s="91"/>
      <c r="CG192" s="91"/>
      <c r="CH192" s="91"/>
      <c r="CI192" s="91"/>
      <c r="CJ192" s="91"/>
      <c r="CK192" s="91"/>
      <c r="CL192" s="91"/>
      <c r="CM192" s="91"/>
      <c r="CN192" s="91"/>
      <c r="CO192" s="91"/>
      <c r="CP192" s="91"/>
      <c r="CQ192" s="91"/>
      <c r="CR192" s="91"/>
      <c r="CS192" s="91"/>
      <c r="CT192" s="91"/>
      <c r="CU192" s="91"/>
      <c r="CV192" s="91"/>
      <c r="CW192" s="91"/>
      <c r="CX192" s="91"/>
      <c r="CY192" s="91"/>
      <c r="CZ192" s="91"/>
      <c r="DA192" s="91"/>
      <c r="DB192" s="91"/>
      <c r="DC192" s="91"/>
      <c r="DD192" s="91"/>
      <c r="DE192" s="91"/>
      <c r="DF192" s="91"/>
      <c r="DG192" s="91"/>
      <c r="DH192" s="91"/>
      <c r="DI192" s="91"/>
      <c r="DJ192" s="91"/>
      <c r="DK192" s="91"/>
      <c r="DL192" s="91"/>
      <c r="DM192" s="91"/>
      <c r="DN192" s="91"/>
      <c r="DO192" s="91"/>
      <c r="DP192" s="91"/>
      <c r="DQ192" s="91"/>
      <c r="DR192" s="91"/>
      <c r="DS192" s="91"/>
      <c r="DT192" s="91"/>
      <c r="DU192" s="91"/>
      <c r="DV192" s="91"/>
      <c r="DW192" s="91"/>
      <c r="DX192" s="91"/>
      <c r="DY192" s="91"/>
      <c r="DZ192" s="91"/>
      <c r="EA192" s="91"/>
      <c r="EB192" s="91"/>
      <c r="EC192" s="91"/>
      <c r="ED192" s="91"/>
      <c r="EE192" s="91"/>
      <c r="EF192" s="91"/>
      <c r="EG192" s="91"/>
      <c r="EH192" s="91"/>
      <c r="EI192" s="91"/>
      <c r="EJ192" s="91"/>
      <c r="EK192" s="91"/>
      <c r="EL192" s="91"/>
      <c r="EM192" s="91"/>
      <c r="EN192" s="91"/>
      <c r="EO192" s="91"/>
      <c r="EP192" s="91"/>
      <c r="EQ192" s="91"/>
      <c r="ER192" s="91"/>
      <c r="ES192" s="91"/>
      <c r="ET192" s="91"/>
      <c r="EU192" s="91"/>
      <c r="EV192" s="91"/>
      <c r="EW192" s="91"/>
      <c r="EX192" s="91"/>
      <c r="EY192" s="91"/>
      <c r="EZ192" s="91"/>
      <c r="FA192" s="91"/>
      <c r="FB192" s="91"/>
      <c r="FC192" s="91"/>
      <c r="FD192" s="91"/>
      <c r="FE192" s="91"/>
      <c r="FF192" s="91"/>
      <c r="FG192" s="91"/>
      <c r="FH192" s="91"/>
      <c r="FI192" s="91"/>
      <c r="FJ192" s="91"/>
      <c r="FK192" s="91"/>
      <c r="FL192" s="91"/>
      <c r="FM192" s="91"/>
      <c r="FN192" s="91"/>
      <c r="FO192" s="91"/>
      <c r="FP192" s="91"/>
      <c r="FQ192" s="91"/>
      <c r="FR192" s="91"/>
      <c r="FS192" s="91"/>
      <c r="FT192" s="91"/>
      <c r="FU192" s="91"/>
      <c r="FV192" s="91"/>
      <c r="FW192" s="91"/>
      <c r="FX192" s="91"/>
      <c r="FY192" s="91"/>
      <c r="FZ192" s="91"/>
      <c r="GA192" s="91"/>
      <c r="GB192" s="91"/>
      <c r="GC192" s="91"/>
      <c r="GD192" s="91"/>
      <c r="GE192" s="91"/>
      <c r="GF192" s="91"/>
      <c r="GG192" s="91"/>
      <c r="GH192" s="91"/>
      <c r="GI192" s="91"/>
      <c r="GJ192" s="91"/>
      <c r="GK192" s="91"/>
      <c r="GL192" s="91"/>
      <c r="GM192" s="91"/>
      <c r="GN192" s="91"/>
      <c r="GO192" s="91"/>
      <c r="GP192" s="91"/>
      <c r="GQ192" s="91"/>
      <c r="GR192" s="91"/>
      <c r="GS192" s="91"/>
      <c r="GT192" s="91"/>
      <c r="GU192" s="91"/>
      <c r="GV192" s="91"/>
      <c r="GW192" s="91"/>
      <c r="GX192" s="91"/>
      <c r="GY192" s="91"/>
      <c r="GZ192" s="91"/>
      <c r="HA192" s="91"/>
      <c r="HB192" s="91"/>
      <c r="HC192" s="91"/>
      <c r="HD192" s="91"/>
      <c r="HE192" s="91"/>
      <c r="HF192" s="91"/>
      <c r="HG192" s="91"/>
      <c r="HH192" s="91"/>
      <c r="HI192" s="91"/>
      <c r="HJ192" s="91"/>
      <c r="HK192" s="91"/>
      <c r="HL192" s="91"/>
      <c r="HM192" s="91"/>
      <c r="HN192" s="91"/>
      <c r="HO192" s="91"/>
      <c r="HP192" s="91"/>
      <c r="HQ192" s="91"/>
      <c r="HR192" s="91"/>
      <c r="HS192" s="91"/>
      <c r="HT192" s="91"/>
      <c r="HU192" s="91"/>
      <c r="HV192" s="91"/>
      <c r="HW192" s="91"/>
      <c r="HX192" s="91"/>
      <c r="HY192" s="91"/>
      <c r="HZ192" s="91"/>
      <c r="IA192" s="91"/>
      <c r="IB192" s="91"/>
      <c r="IC192" s="91"/>
      <c r="ID192" s="91"/>
      <c r="IE192" s="91"/>
      <c r="IF192" s="91"/>
      <c r="IG192" s="91"/>
      <c r="IH192" s="91"/>
      <c r="II192" s="91"/>
      <c r="IJ192" s="91"/>
      <c r="IK192" s="91"/>
      <c r="IL192" s="91"/>
      <c r="IM192" s="91"/>
      <c r="IN192" s="91"/>
      <c r="IO192" s="91"/>
      <c r="IP192" s="91"/>
      <c r="IQ192" s="91"/>
      <c r="IR192" s="91"/>
      <c r="IS192" s="91"/>
      <c r="IT192" s="91"/>
      <c r="IU192" s="91"/>
      <c r="IV192" s="91"/>
      <c r="IW192" s="91"/>
      <c r="IX192" s="91"/>
      <c r="IY192" s="91"/>
      <c r="IZ192" s="91"/>
      <c r="JA192" s="91"/>
      <c r="JB192" s="91"/>
      <c r="JC192" s="91"/>
      <c r="JD192" s="91"/>
      <c r="JE192" s="91"/>
      <c r="JF192" s="91"/>
      <c r="JG192" s="91"/>
      <c r="JH192" s="91"/>
      <c r="JI192" s="91"/>
      <c r="JJ192" s="91"/>
      <c r="JK192" s="91"/>
      <c r="JL192" s="91"/>
      <c r="JM192" s="91"/>
      <c r="JN192" s="91"/>
      <c r="JO192" s="91"/>
      <c r="JP192" s="91"/>
      <c r="JQ192" s="91"/>
      <c r="JR192" s="91"/>
      <c r="JS192" s="91"/>
      <c r="JT192" s="91"/>
      <c r="JU192" s="91"/>
      <c r="JV192" s="91"/>
      <c r="JW192" s="91"/>
      <c r="JX192" s="91"/>
      <c r="JY192" s="91"/>
      <c r="JZ192" s="91"/>
      <c r="KA192" s="91"/>
      <c r="KB192" s="91"/>
      <c r="KC192" s="91"/>
      <c r="KD192" s="91"/>
    </row>
    <row r="193" spans="1:290" s="40" customFormat="1" x14ac:dyDescent="0.25">
      <c r="A193" s="107">
        <f t="shared" si="5"/>
        <v>2013183</v>
      </c>
      <c r="B193" s="29">
        <v>130148</v>
      </c>
      <c r="C193" s="100" t="s">
        <v>343</v>
      </c>
      <c r="D193" s="29" t="s">
        <v>344</v>
      </c>
      <c r="E193" s="101" t="s">
        <v>345</v>
      </c>
      <c r="F193" s="29" t="s">
        <v>346</v>
      </c>
      <c r="G193" s="33">
        <v>65</v>
      </c>
      <c r="H193" s="102">
        <v>41536</v>
      </c>
      <c r="I193" s="102">
        <v>41547</v>
      </c>
      <c r="J193" s="102">
        <v>41540</v>
      </c>
      <c r="K193" s="29" t="s">
        <v>12</v>
      </c>
      <c r="L193" s="110"/>
      <c r="M193" s="91"/>
      <c r="N193" s="91"/>
      <c r="O193" s="91"/>
      <c r="P193" s="91"/>
      <c r="Q193" s="91"/>
      <c r="R193" s="91"/>
      <c r="S193" s="91"/>
      <c r="T193" s="91"/>
      <c r="U193" s="91"/>
      <c r="V193" s="91"/>
      <c r="W193" s="91"/>
      <c r="X193" s="91"/>
      <c r="Y193" s="91"/>
      <c r="Z193" s="91"/>
      <c r="AA193" s="91"/>
      <c r="AB193" s="91"/>
      <c r="AC193" s="91"/>
      <c r="AD193" s="91"/>
      <c r="AE193" s="91"/>
      <c r="AF193" s="91"/>
      <c r="AG193" s="91"/>
      <c r="AH193" s="91"/>
      <c r="AI193" s="91"/>
      <c r="AJ193" s="91"/>
      <c r="AK193" s="91"/>
      <c r="AL193" s="91"/>
      <c r="AM193" s="91"/>
      <c r="AN193" s="91"/>
      <c r="AO193" s="91"/>
      <c r="AP193" s="91"/>
      <c r="AQ193" s="91"/>
      <c r="AR193" s="91"/>
      <c r="AS193" s="91"/>
      <c r="AT193" s="91"/>
      <c r="AU193" s="91"/>
      <c r="AV193" s="91"/>
      <c r="AW193" s="91"/>
      <c r="AX193" s="91"/>
      <c r="AY193" s="91"/>
      <c r="AZ193" s="91"/>
      <c r="BA193" s="91"/>
      <c r="BB193" s="91"/>
      <c r="BC193" s="91"/>
      <c r="BD193" s="91"/>
      <c r="BE193" s="91"/>
      <c r="BF193" s="91"/>
      <c r="BG193" s="91"/>
      <c r="BH193" s="91"/>
      <c r="BI193" s="91"/>
      <c r="BJ193" s="91"/>
      <c r="BK193" s="91"/>
      <c r="BL193" s="91"/>
      <c r="BM193" s="91"/>
      <c r="BN193" s="91"/>
      <c r="BO193" s="91"/>
      <c r="BP193" s="91"/>
      <c r="BQ193" s="91"/>
      <c r="BR193" s="91"/>
      <c r="BS193" s="91"/>
      <c r="BT193" s="91"/>
      <c r="BU193" s="91"/>
      <c r="BV193" s="91"/>
      <c r="BW193" s="91"/>
      <c r="BX193" s="91"/>
      <c r="BY193" s="91"/>
      <c r="BZ193" s="91"/>
      <c r="CA193" s="91"/>
      <c r="CB193" s="91"/>
      <c r="CC193" s="91"/>
      <c r="CD193" s="91"/>
      <c r="CE193" s="91"/>
      <c r="CF193" s="91"/>
      <c r="CG193" s="91"/>
      <c r="CH193" s="91"/>
      <c r="CI193" s="91"/>
      <c r="CJ193" s="91"/>
      <c r="CK193" s="91"/>
      <c r="CL193" s="91"/>
      <c r="CM193" s="91"/>
      <c r="CN193" s="91"/>
      <c r="CO193" s="91"/>
      <c r="CP193" s="91"/>
      <c r="CQ193" s="91"/>
      <c r="CR193" s="91"/>
      <c r="CS193" s="91"/>
      <c r="CT193" s="91"/>
      <c r="CU193" s="91"/>
      <c r="CV193" s="91"/>
      <c r="CW193" s="91"/>
      <c r="CX193" s="91"/>
      <c r="CY193" s="91"/>
      <c r="CZ193" s="91"/>
      <c r="DA193" s="91"/>
      <c r="DB193" s="91"/>
      <c r="DC193" s="91"/>
      <c r="DD193" s="91"/>
      <c r="DE193" s="91"/>
      <c r="DF193" s="91"/>
      <c r="DG193" s="91"/>
      <c r="DH193" s="91"/>
      <c r="DI193" s="91"/>
      <c r="DJ193" s="91"/>
      <c r="DK193" s="91"/>
      <c r="DL193" s="91"/>
      <c r="DM193" s="91"/>
      <c r="DN193" s="91"/>
      <c r="DO193" s="91"/>
      <c r="DP193" s="91"/>
      <c r="DQ193" s="91"/>
      <c r="DR193" s="91"/>
      <c r="DS193" s="91"/>
      <c r="DT193" s="91"/>
      <c r="DU193" s="91"/>
      <c r="DV193" s="91"/>
      <c r="DW193" s="91"/>
      <c r="DX193" s="91"/>
      <c r="DY193" s="91"/>
      <c r="DZ193" s="91"/>
      <c r="EA193" s="91"/>
      <c r="EB193" s="91"/>
      <c r="EC193" s="91"/>
      <c r="ED193" s="91"/>
      <c r="EE193" s="91"/>
      <c r="EF193" s="91"/>
      <c r="EG193" s="91"/>
      <c r="EH193" s="91"/>
      <c r="EI193" s="91"/>
      <c r="EJ193" s="91"/>
      <c r="EK193" s="91"/>
      <c r="EL193" s="91"/>
      <c r="EM193" s="91"/>
      <c r="EN193" s="91"/>
      <c r="EO193" s="91"/>
      <c r="EP193" s="91"/>
      <c r="EQ193" s="91"/>
      <c r="ER193" s="91"/>
      <c r="ES193" s="91"/>
      <c r="ET193" s="91"/>
      <c r="EU193" s="91"/>
      <c r="EV193" s="91"/>
      <c r="EW193" s="91"/>
      <c r="EX193" s="91"/>
      <c r="EY193" s="91"/>
      <c r="EZ193" s="91"/>
      <c r="FA193" s="91"/>
      <c r="FB193" s="91"/>
      <c r="FC193" s="91"/>
      <c r="FD193" s="91"/>
      <c r="FE193" s="91"/>
      <c r="FF193" s="91"/>
      <c r="FG193" s="91"/>
      <c r="FH193" s="91"/>
      <c r="FI193" s="91"/>
      <c r="FJ193" s="91"/>
      <c r="FK193" s="91"/>
      <c r="FL193" s="91"/>
      <c r="FM193" s="91"/>
      <c r="FN193" s="91"/>
      <c r="FO193" s="91"/>
      <c r="FP193" s="91"/>
      <c r="FQ193" s="91"/>
      <c r="FR193" s="91"/>
      <c r="FS193" s="91"/>
      <c r="FT193" s="91"/>
      <c r="FU193" s="91"/>
      <c r="FV193" s="91"/>
      <c r="FW193" s="91"/>
      <c r="FX193" s="91"/>
      <c r="FY193" s="91"/>
      <c r="FZ193" s="91"/>
      <c r="GA193" s="91"/>
      <c r="GB193" s="91"/>
      <c r="GC193" s="91"/>
      <c r="GD193" s="91"/>
      <c r="GE193" s="91"/>
      <c r="GF193" s="91"/>
      <c r="GG193" s="91"/>
      <c r="GH193" s="91"/>
      <c r="GI193" s="91"/>
      <c r="GJ193" s="91"/>
      <c r="GK193" s="91"/>
      <c r="GL193" s="91"/>
      <c r="GM193" s="91"/>
      <c r="GN193" s="91"/>
      <c r="GO193" s="91"/>
      <c r="GP193" s="91"/>
      <c r="GQ193" s="91"/>
      <c r="GR193" s="91"/>
      <c r="GS193" s="91"/>
      <c r="GT193" s="91"/>
      <c r="GU193" s="91"/>
      <c r="GV193" s="91"/>
      <c r="GW193" s="91"/>
      <c r="GX193" s="91"/>
      <c r="GY193" s="91"/>
      <c r="GZ193" s="91"/>
      <c r="HA193" s="91"/>
      <c r="HB193" s="91"/>
      <c r="HC193" s="91"/>
      <c r="HD193" s="91"/>
      <c r="HE193" s="91"/>
      <c r="HF193" s="91"/>
      <c r="HG193" s="91"/>
      <c r="HH193" s="91"/>
      <c r="HI193" s="91"/>
      <c r="HJ193" s="91"/>
      <c r="HK193" s="91"/>
      <c r="HL193" s="91"/>
      <c r="HM193" s="91"/>
      <c r="HN193" s="91"/>
      <c r="HO193" s="91"/>
      <c r="HP193" s="91"/>
      <c r="HQ193" s="91"/>
      <c r="HR193" s="91"/>
      <c r="HS193" s="91"/>
      <c r="HT193" s="91"/>
      <c r="HU193" s="91"/>
      <c r="HV193" s="91"/>
      <c r="HW193" s="91"/>
      <c r="HX193" s="91"/>
      <c r="HY193" s="91"/>
      <c r="HZ193" s="91"/>
      <c r="IA193" s="91"/>
      <c r="IB193" s="91"/>
      <c r="IC193" s="91"/>
      <c r="ID193" s="91"/>
      <c r="IE193" s="91"/>
      <c r="IF193" s="91"/>
      <c r="IG193" s="91"/>
      <c r="IH193" s="91"/>
      <c r="II193" s="91"/>
      <c r="IJ193" s="91"/>
      <c r="IK193" s="91"/>
      <c r="IL193" s="91"/>
      <c r="IM193" s="91"/>
      <c r="IN193" s="91"/>
      <c r="IO193" s="91"/>
      <c r="IP193" s="91"/>
      <c r="IQ193" s="91"/>
      <c r="IR193" s="91"/>
      <c r="IS193" s="91"/>
      <c r="IT193" s="91"/>
      <c r="IU193" s="91"/>
      <c r="IV193" s="91"/>
      <c r="IW193" s="91"/>
      <c r="IX193" s="91"/>
      <c r="IY193" s="91"/>
      <c r="IZ193" s="91"/>
      <c r="JA193" s="91"/>
      <c r="JB193" s="91"/>
      <c r="JC193" s="91"/>
      <c r="JD193" s="91"/>
      <c r="JE193" s="91"/>
      <c r="JF193" s="91"/>
      <c r="JG193" s="91"/>
      <c r="JH193" s="91"/>
      <c r="JI193" s="91"/>
      <c r="JJ193" s="91"/>
      <c r="JK193" s="91"/>
      <c r="JL193" s="91"/>
      <c r="JM193" s="91"/>
      <c r="JN193" s="91"/>
      <c r="JO193" s="91"/>
      <c r="JP193" s="91"/>
      <c r="JQ193" s="91"/>
      <c r="JR193" s="91"/>
      <c r="JS193" s="91"/>
      <c r="JT193" s="91"/>
      <c r="JU193" s="91"/>
      <c r="JV193" s="91"/>
      <c r="JW193" s="91"/>
      <c r="JX193" s="91"/>
      <c r="JY193" s="91"/>
      <c r="JZ193" s="91"/>
      <c r="KA193" s="91"/>
      <c r="KB193" s="91"/>
      <c r="KC193" s="91"/>
      <c r="KD193" s="91"/>
    </row>
    <row r="194" spans="1:290" s="40" customFormat="1" x14ac:dyDescent="0.25">
      <c r="A194" s="107">
        <f t="shared" si="5"/>
        <v>2013184</v>
      </c>
      <c r="B194" s="29">
        <v>232130351</v>
      </c>
      <c r="C194" s="100" t="s">
        <v>168</v>
      </c>
      <c r="D194" s="29" t="s">
        <v>169</v>
      </c>
      <c r="E194" s="101" t="s">
        <v>170</v>
      </c>
      <c r="F194" s="29" t="s">
        <v>347</v>
      </c>
      <c r="G194" s="33">
        <v>94.14</v>
      </c>
      <c r="H194" s="102">
        <v>41536</v>
      </c>
      <c r="I194" s="102">
        <v>41544</v>
      </c>
      <c r="J194" s="102">
        <v>41540</v>
      </c>
      <c r="K194" s="29" t="s">
        <v>12</v>
      </c>
      <c r="L194" s="110"/>
      <c r="M194" s="91"/>
      <c r="N194" s="91"/>
      <c r="O194" s="91"/>
      <c r="P194" s="91"/>
      <c r="Q194" s="91"/>
      <c r="R194" s="91"/>
      <c r="S194" s="91"/>
      <c r="T194" s="91"/>
      <c r="U194" s="91"/>
      <c r="V194" s="91"/>
      <c r="W194" s="91"/>
      <c r="X194" s="91"/>
      <c r="Y194" s="91"/>
      <c r="Z194" s="91"/>
      <c r="AA194" s="91"/>
      <c r="AB194" s="91"/>
      <c r="AC194" s="91"/>
      <c r="AD194" s="91"/>
      <c r="AE194" s="91"/>
      <c r="AF194" s="91"/>
      <c r="AG194" s="91"/>
      <c r="AH194" s="91"/>
      <c r="AI194" s="91"/>
      <c r="AJ194" s="91"/>
      <c r="AK194" s="91"/>
      <c r="AL194" s="91"/>
      <c r="AM194" s="91"/>
      <c r="AN194" s="91"/>
      <c r="AO194" s="91"/>
      <c r="AP194" s="91"/>
      <c r="AQ194" s="91"/>
      <c r="AR194" s="91"/>
      <c r="AS194" s="91"/>
      <c r="AT194" s="91"/>
      <c r="AU194" s="91"/>
      <c r="AV194" s="91"/>
      <c r="AW194" s="91"/>
      <c r="AX194" s="91"/>
      <c r="AY194" s="91"/>
      <c r="AZ194" s="91"/>
      <c r="BA194" s="91"/>
      <c r="BB194" s="91"/>
      <c r="BC194" s="91"/>
      <c r="BD194" s="91"/>
      <c r="BE194" s="91"/>
      <c r="BF194" s="91"/>
      <c r="BG194" s="91"/>
      <c r="BH194" s="91"/>
      <c r="BI194" s="91"/>
      <c r="BJ194" s="91"/>
      <c r="BK194" s="91"/>
      <c r="BL194" s="91"/>
      <c r="BM194" s="91"/>
      <c r="BN194" s="91"/>
      <c r="BO194" s="91"/>
      <c r="BP194" s="91"/>
      <c r="BQ194" s="91"/>
      <c r="BR194" s="91"/>
      <c r="BS194" s="91"/>
      <c r="BT194" s="91"/>
      <c r="BU194" s="91"/>
      <c r="BV194" s="91"/>
      <c r="BW194" s="91"/>
      <c r="BX194" s="91"/>
      <c r="BY194" s="91"/>
      <c r="BZ194" s="91"/>
      <c r="CA194" s="91"/>
      <c r="CB194" s="91"/>
      <c r="CC194" s="91"/>
      <c r="CD194" s="91"/>
      <c r="CE194" s="91"/>
      <c r="CF194" s="91"/>
      <c r="CG194" s="91"/>
      <c r="CH194" s="91"/>
      <c r="CI194" s="91"/>
      <c r="CJ194" s="91"/>
      <c r="CK194" s="91"/>
      <c r="CL194" s="91"/>
      <c r="CM194" s="91"/>
      <c r="CN194" s="91"/>
      <c r="CO194" s="91"/>
      <c r="CP194" s="91"/>
      <c r="CQ194" s="91"/>
      <c r="CR194" s="91"/>
      <c r="CS194" s="91"/>
      <c r="CT194" s="91"/>
      <c r="CU194" s="91"/>
      <c r="CV194" s="91"/>
      <c r="CW194" s="91"/>
      <c r="CX194" s="91"/>
      <c r="CY194" s="91"/>
      <c r="CZ194" s="91"/>
      <c r="DA194" s="91"/>
      <c r="DB194" s="91"/>
      <c r="DC194" s="91"/>
      <c r="DD194" s="91"/>
      <c r="DE194" s="91"/>
      <c r="DF194" s="91"/>
      <c r="DG194" s="91"/>
      <c r="DH194" s="91"/>
      <c r="DI194" s="91"/>
      <c r="DJ194" s="91"/>
      <c r="DK194" s="91"/>
      <c r="DL194" s="91"/>
      <c r="DM194" s="91"/>
      <c r="DN194" s="91"/>
      <c r="DO194" s="91"/>
      <c r="DP194" s="91"/>
      <c r="DQ194" s="91"/>
      <c r="DR194" s="91"/>
      <c r="DS194" s="91"/>
      <c r="DT194" s="91"/>
      <c r="DU194" s="91"/>
      <c r="DV194" s="91"/>
      <c r="DW194" s="91"/>
      <c r="DX194" s="91"/>
      <c r="DY194" s="91"/>
      <c r="DZ194" s="91"/>
      <c r="EA194" s="91"/>
      <c r="EB194" s="91"/>
      <c r="EC194" s="91"/>
      <c r="ED194" s="91"/>
      <c r="EE194" s="91"/>
      <c r="EF194" s="91"/>
      <c r="EG194" s="91"/>
      <c r="EH194" s="91"/>
      <c r="EI194" s="91"/>
      <c r="EJ194" s="91"/>
      <c r="EK194" s="91"/>
      <c r="EL194" s="91"/>
      <c r="EM194" s="91"/>
      <c r="EN194" s="91"/>
      <c r="EO194" s="91"/>
      <c r="EP194" s="91"/>
      <c r="EQ194" s="91"/>
      <c r="ER194" s="91"/>
      <c r="ES194" s="91"/>
      <c r="ET194" s="91"/>
      <c r="EU194" s="91"/>
      <c r="EV194" s="91"/>
      <c r="EW194" s="91"/>
      <c r="EX194" s="91"/>
      <c r="EY194" s="91"/>
      <c r="EZ194" s="91"/>
      <c r="FA194" s="91"/>
      <c r="FB194" s="91"/>
      <c r="FC194" s="91"/>
      <c r="FD194" s="91"/>
      <c r="FE194" s="91"/>
      <c r="FF194" s="91"/>
      <c r="FG194" s="91"/>
      <c r="FH194" s="91"/>
      <c r="FI194" s="91"/>
      <c r="FJ194" s="91"/>
      <c r="FK194" s="91"/>
      <c r="FL194" s="91"/>
      <c r="FM194" s="91"/>
      <c r="FN194" s="91"/>
      <c r="FO194" s="91"/>
      <c r="FP194" s="91"/>
      <c r="FQ194" s="91"/>
      <c r="FR194" s="91"/>
      <c r="FS194" s="91"/>
      <c r="FT194" s="91"/>
      <c r="FU194" s="91"/>
      <c r="FV194" s="91"/>
      <c r="FW194" s="91"/>
      <c r="FX194" s="91"/>
      <c r="FY194" s="91"/>
      <c r="FZ194" s="91"/>
      <c r="GA194" s="91"/>
      <c r="GB194" s="91"/>
      <c r="GC194" s="91"/>
      <c r="GD194" s="91"/>
      <c r="GE194" s="91"/>
      <c r="GF194" s="91"/>
      <c r="GG194" s="91"/>
      <c r="GH194" s="91"/>
      <c r="GI194" s="91"/>
      <c r="GJ194" s="91"/>
      <c r="GK194" s="91"/>
      <c r="GL194" s="91"/>
      <c r="GM194" s="91"/>
      <c r="GN194" s="91"/>
      <c r="GO194" s="91"/>
      <c r="GP194" s="91"/>
      <c r="GQ194" s="91"/>
      <c r="GR194" s="91"/>
      <c r="GS194" s="91"/>
      <c r="GT194" s="91"/>
      <c r="GU194" s="91"/>
      <c r="GV194" s="91"/>
      <c r="GW194" s="91"/>
      <c r="GX194" s="91"/>
      <c r="GY194" s="91"/>
      <c r="GZ194" s="91"/>
      <c r="HA194" s="91"/>
      <c r="HB194" s="91"/>
      <c r="HC194" s="91"/>
      <c r="HD194" s="91"/>
      <c r="HE194" s="91"/>
      <c r="HF194" s="91"/>
      <c r="HG194" s="91"/>
      <c r="HH194" s="91"/>
      <c r="HI194" s="91"/>
      <c r="HJ194" s="91"/>
      <c r="HK194" s="91"/>
      <c r="HL194" s="91"/>
      <c r="HM194" s="91"/>
      <c r="HN194" s="91"/>
      <c r="HO194" s="91"/>
      <c r="HP194" s="91"/>
      <c r="HQ194" s="91"/>
      <c r="HR194" s="91"/>
      <c r="HS194" s="91"/>
      <c r="HT194" s="91"/>
      <c r="HU194" s="91"/>
      <c r="HV194" s="91"/>
      <c r="HW194" s="91"/>
      <c r="HX194" s="91"/>
      <c r="HY194" s="91"/>
      <c r="HZ194" s="91"/>
      <c r="IA194" s="91"/>
      <c r="IB194" s="91"/>
      <c r="IC194" s="91"/>
      <c r="ID194" s="91"/>
      <c r="IE194" s="91"/>
      <c r="IF194" s="91"/>
      <c r="IG194" s="91"/>
      <c r="IH194" s="91"/>
      <c r="II194" s="91"/>
      <c r="IJ194" s="91"/>
      <c r="IK194" s="91"/>
      <c r="IL194" s="91"/>
      <c r="IM194" s="91"/>
      <c r="IN194" s="91"/>
      <c r="IO194" s="91"/>
      <c r="IP194" s="91"/>
      <c r="IQ194" s="91"/>
      <c r="IR194" s="91"/>
      <c r="IS194" s="91"/>
      <c r="IT194" s="91"/>
      <c r="IU194" s="91"/>
      <c r="IV194" s="91"/>
      <c r="IW194" s="91"/>
      <c r="IX194" s="91"/>
      <c r="IY194" s="91"/>
      <c r="IZ194" s="91"/>
      <c r="JA194" s="91"/>
      <c r="JB194" s="91"/>
      <c r="JC194" s="91"/>
      <c r="JD194" s="91"/>
      <c r="JE194" s="91"/>
      <c r="JF194" s="91"/>
      <c r="JG194" s="91"/>
      <c r="JH194" s="91"/>
      <c r="JI194" s="91"/>
      <c r="JJ194" s="91"/>
      <c r="JK194" s="91"/>
      <c r="JL194" s="91"/>
      <c r="JM194" s="91"/>
      <c r="JN194" s="91"/>
      <c r="JO194" s="91"/>
      <c r="JP194" s="91"/>
      <c r="JQ194" s="91"/>
      <c r="JR194" s="91"/>
      <c r="JS194" s="91"/>
      <c r="JT194" s="91"/>
      <c r="JU194" s="91"/>
      <c r="JV194" s="91"/>
      <c r="JW194" s="91"/>
      <c r="JX194" s="91"/>
      <c r="JY194" s="91"/>
      <c r="JZ194" s="91"/>
      <c r="KA194" s="91"/>
      <c r="KB194" s="91"/>
      <c r="KC194" s="91"/>
      <c r="KD194" s="91"/>
    </row>
    <row r="195" spans="1:290" s="40" customFormat="1" x14ac:dyDescent="0.25">
      <c r="A195" s="107">
        <f t="shared" si="5"/>
        <v>2013185</v>
      </c>
      <c r="B195" s="29">
        <v>5014300157</v>
      </c>
      <c r="C195" s="30" t="s">
        <v>13</v>
      </c>
      <c r="D195" s="29" t="s">
        <v>14</v>
      </c>
      <c r="E195" s="78" t="s">
        <v>219</v>
      </c>
      <c r="F195" s="29" t="s">
        <v>348</v>
      </c>
      <c r="G195" s="33">
        <v>91.3</v>
      </c>
      <c r="H195" s="13">
        <v>41541</v>
      </c>
      <c r="I195" s="13">
        <v>41554</v>
      </c>
      <c r="J195" s="13">
        <v>41549</v>
      </c>
      <c r="K195" s="29" t="s">
        <v>12</v>
      </c>
      <c r="L195" s="110"/>
      <c r="M195" s="91"/>
      <c r="N195" s="91"/>
      <c r="O195" s="91"/>
      <c r="P195" s="91"/>
      <c r="Q195" s="91"/>
      <c r="R195" s="91"/>
      <c r="S195" s="91"/>
      <c r="T195" s="91"/>
      <c r="U195" s="91"/>
      <c r="V195" s="91"/>
      <c r="W195" s="91"/>
      <c r="X195" s="91"/>
      <c r="Y195" s="91"/>
      <c r="Z195" s="91"/>
      <c r="AA195" s="91"/>
      <c r="AB195" s="91"/>
      <c r="AC195" s="91"/>
      <c r="AD195" s="91"/>
      <c r="AE195" s="91"/>
      <c r="AF195" s="91"/>
      <c r="AG195" s="91"/>
      <c r="AH195" s="91"/>
      <c r="AI195" s="91"/>
      <c r="AJ195" s="91"/>
      <c r="AK195" s="91"/>
      <c r="AL195" s="91"/>
      <c r="AM195" s="91"/>
      <c r="AN195" s="91"/>
      <c r="AO195" s="91"/>
      <c r="AP195" s="91"/>
      <c r="AQ195" s="91"/>
      <c r="AR195" s="91"/>
      <c r="AS195" s="91"/>
      <c r="AT195" s="91"/>
      <c r="AU195" s="91"/>
      <c r="AV195" s="91"/>
      <c r="AW195" s="91"/>
      <c r="AX195" s="91"/>
      <c r="AY195" s="91"/>
      <c r="AZ195" s="91"/>
      <c r="BA195" s="91"/>
      <c r="BB195" s="91"/>
      <c r="BC195" s="91"/>
      <c r="BD195" s="91"/>
      <c r="BE195" s="91"/>
      <c r="BF195" s="91"/>
      <c r="BG195" s="91"/>
      <c r="BH195" s="91"/>
      <c r="BI195" s="91"/>
      <c r="BJ195" s="91"/>
      <c r="BK195" s="91"/>
      <c r="BL195" s="91"/>
      <c r="BM195" s="91"/>
      <c r="BN195" s="91"/>
      <c r="BO195" s="91"/>
      <c r="BP195" s="91"/>
      <c r="BQ195" s="91"/>
      <c r="BR195" s="91"/>
      <c r="BS195" s="91"/>
      <c r="BT195" s="91"/>
      <c r="BU195" s="91"/>
      <c r="BV195" s="91"/>
      <c r="BW195" s="91"/>
      <c r="BX195" s="91"/>
      <c r="BY195" s="91"/>
      <c r="BZ195" s="91"/>
      <c r="CA195" s="91"/>
      <c r="CB195" s="91"/>
      <c r="CC195" s="91"/>
      <c r="CD195" s="91"/>
      <c r="CE195" s="91"/>
      <c r="CF195" s="91"/>
      <c r="CG195" s="91"/>
      <c r="CH195" s="91"/>
      <c r="CI195" s="91"/>
      <c r="CJ195" s="91"/>
      <c r="CK195" s="91"/>
      <c r="CL195" s="91"/>
      <c r="CM195" s="91"/>
      <c r="CN195" s="91"/>
      <c r="CO195" s="91"/>
      <c r="CP195" s="91"/>
      <c r="CQ195" s="91"/>
      <c r="CR195" s="91"/>
      <c r="CS195" s="91"/>
      <c r="CT195" s="91"/>
      <c r="CU195" s="91"/>
      <c r="CV195" s="91"/>
      <c r="CW195" s="91"/>
      <c r="CX195" s="91"/>
      <c r="CY195" s="91"/>
      <c r="CZ195" s="91"/>
      <c r="DA195" s="91"/>
      <c r="DB195" s="91"/>
      <c r="DC195" s="91"/>
      <c r="DD195" s="91"/>
      <c r="DE195" s="91"/>
      <c r="DF195" s="91"/>
      <c r="DG195" s="91"/>
      <c r="DH195" s="91"/>
      <c r="DI195" s="91"/>
      <c r="DJ195" s="91"/>
      <c r="DK195" s="91"/>
      <c r="DL195" s="91"/>
      <c r="DM195" s="91"/>
      <c r="DN195" s="91"/>
      <c r="DO195" s="91"/>
      <c r="DP195" s="91"/>
      <c r="DQ195" s="91"/>
      <c r="DR195" s="91"/>
      <c r="DS195" s="91"/>
      <c r="DT195" s="91"/>
      <c r="DU195" s="91"/>
      <c r="DV195" s="91"/>
      <c r="DW195" s="91"/>
      <c r="DX195" s="91"/>
      <c r="DY195" s="91"/>
      <c r="DZ195" s="91"/>
      <c r="EA195" s="91"/>
      <c r="EB195" s="91"/>
      <c r="EC195" s="91"/>
      <c r="ED195" s="91"/>
      <c r="EE195" s="91"/>
      <c r="EF195" s="91"/>
      <c r="EG195" s="91"/>
      <c r="EH195" s="91"/>
      <c r="EI195" s="91"/>
      <c r="EJ195" s="91"/>
      <c r="EK195" s="91"/>
      <c r="EL195" s="91"/>
      <c r="EM195" s="91"/>
      <c r="EN195" s="91"/>
      <c r="EO195" s="91"/>
      <c r="EP195" s="91"/>
      <c r="EQ195" s="91"/>
      <c r="ER195" s="91"/>
      <c r="ES195" s="91"/>
      <c r="ET195" s="91"/>
      <c r="EU195" s="91"/>
      <c r="EV195" s="91"/>
      <c r="EW195" s="91"/>
      <c r="EX195" s="91"/>
      <c r="EY195" s="91"/>
      <c r="EZ195" s="91"/>
      <c r="FA195" s="91"/>
      <c r="FB195" s="91"/>
      <c r="FC195" s="91"/>
      <c r="FD195" s="91"/>
      <c r="FE195" s="91"/>
      <c r="FF195" s="91"/>
      <c r="FG195" s="91"/>
      <c r="FH195" s="91"/>
      <c r="FI195" s="91"/>
      <c r="FJ195" s="91"/>
      <c r="FK195" s="91"/>
      <c r="FL195" s="91"/>
      <c r="FM195" s="91"/>
      <c r="FN195" s="91"/>
      <c r="FO195" s="91"/>
      <c r="FP195" s="91"/>
      <c r="FQ195" s="91"/>
      <c r="FR195" s="91"/>
      <c r="FS195" s="91"/>
      <c r="FT195" s="91"/>
      <c r="FU195" s="91"/>
      <c r="FV195" s="91"/>
      <c r="FW195" s="91"/>
      <c r="FX195" s="91"/>
      <c r="FY195" s="91"/>
      <c r="FZ195" s="91"/>
      <c r="GA195" s="91"/>
      <c r="GB195" s="91"/>
      <c r="GC195" s="91"/>
      <c r="GD195" s="91"/>
      <c r="GE195" s="91"/>
      <c r="GF195" s="91"/>
      <c r="GG195" s="91"/>
      <c r="GH195" s="91"/>
      <c r="GI195" s="91"/>
      <c r="GJ195" s="91"/>
      <c r="GK195" s="91"/>
      <c r="GL195" s="91"/>
      <c r="GM195" s="91"/>
      <c r="GN195" s="91"/>
      <c r="GO195" s="91"/>
      <c r="GP195" s="91"/>
      <c r="GQ195" s="91"/>
      <c r="GR195" s="91"/>
      <c r="GS195" s="91"/>
      <c r="GT195" s="91"/>
      <c r="GU195" s="91"/>
      <c r="GV195" s="91"/>
      <c r="GW195" s="91"/>
      <c r="GX195" s="91"/>
      <c r="GY195" s="91"/>
      <c r="GZ195" s="91"/>
      <c r="HA195" s="91"/>
      <c r="HB195" s="91"/>
      <c r="HC195" s="91"/>
      <c r="HD195" s="91"/>
      <c r="HE195" s="91"/>
      <c r="HF195" s="91"/>
      <c r="HG195" s="91"/>
      <c r="HH195" s="91"/>
      <c r="HI195" s="91"/>
      <c r="HJ195" s="91"/>
      <c r="HK195" s="91"/>
      <c r="HL195" s="91"/>
      <c r="HM195" s="91"/>
      <c r="HN195" s="91"/>
      <c r="HO195" s="91"/>
      <c r="HP195" s="91"/>
      <c r="HQ195" s="91"/>
      <c r="HR195" s="91"/>
      <c r="HS195" s="91"/>
      <c r="HT195" s="91"/>
      <c r="HU195" s="91"/>
      <c r="HV195" s="91"/>
      <c r="HW195" s="91"/>
      <c r="HX195" s="91"/>
      <c r="HY195" s="91"/>
      <c r="HZ195" s="91"/>
      <c r="IA195" s="91"/>
      <c r="IB195" s="91"/>
      <c r="IC195" s="91"/>
      <c r="ID195" s="91"/>
      <c r="IE195" s="91"/>
      <c r="IF195" s="91"/>
      <c r="IG195" s="91"/>
      <c r="IH195" s="91"/>
      <c r="II195" s="91"/>
      <c r="IJ195" s="91"/>
      <c r="IK195" s="91"/>
      <c r="IL195" s="91"/>
      <c r="IM195" s="91"/>
      <c r="IN195" s="91"/>
      <c r="IO195" s="91"/>
      <c r="IP195" s="91"/>
      <c r="IQ195" s="91"/>
      <c r="IR195" s="91"/>
      <c r="IS195" s="91"/>
      <c r="IT195" s="91"/>
      <c r="IU195" s="91"/>
      <c r="IV195" s="91"/>
      <c r="IW195" s="91"/>
      <c r="IX195" s="91"/>
      <c r="IY195" s="91"/>
      <c r="IZ195" s="91"/>
      <c r="JA195" s="91"/>
      <c r="JB195" s="91"/>
      <c r="JC195" s="91"/>
      <c r="JD195" s="91"/>
      <c r="JE195" s="91"/>
      <c r="JF195" s="91"/>
      <c r="JG195" s="91"/>
      <c r="JH195" s="91"/>
      <c r="JI195" s="91"/>
      <c r="JJ195" s="91"/>
      <c r="JK195" s="91"/>
      <c r="JL195" s="91"/>
      <c r="JM195" s="91"/>
      <c r="JN195" s="91"/>
      <c r="JO195" s="91"/>
      <c r="JP195" s="91"/>
      <c r="JQ195" s="91"/>
      <c r="JR195" s="91"/>
      <c r="JS195" s="91"/>
      <c r="JT195" s="91"/>
      <c r="JU195" s="91"/>
      <c r="JV195" s="91"/>
      <c r="JW195" s="91"/>
      <c r="JX195" s="91"/>
      <c r="JY195" s="91"/>
      <c r="JZ195" s="91"/>
      <c r="KA195" s="91"/>
      <c r="KB195" s="91"/>
      <c r="KC195" s="91"/>
      <c r="KD195" s="91"/>
    </row>
    <row r="196" spans="1:290" s="40" customFormat="1" x14ac:dyDescent="0.25">
      <c r="A196" s="107">
        <f t="shared" si="5"/>
        <v>2013186</v>
      </c>
      <c r="B196" s="29">
        <v>7309595647</v>
      </c>
      <c r="C196" s="12" t="s">
        <v>26</v>
      </c>
      <c r="D196" s="11" t="s">
        <v>27</v>
      </c>
      <c r="E196" s="78">
        <v>35763469</v>
      </c>
      <c r="F196" s="29" t="s">
        <v>349</v>
      </c>
      <c r="G196" s="33">
        <v>16.13</v>
      </c>
      <c r="H196" s="13">
        <v>41544</v>
      </c>
      <c r="I196" s="13">
        <v>41550</v>
      </c>
      <c r="J196" s="13">
        <v>41549</v>
      </c>
      <c r="K196" s="29" t="s">
        <v>12</v>
      </c>
      <c r="L196" s="16" t="s">
        <v>20</v>
      </c>
      <c r="M196" s="91"/>
      <c r="N196" s="91"/>
      <c r="O196" s="91"/>
      <c r="P196" s="91"/>
      <c r="Q196" s="91"/>
      <c r="R196" s="91"/>
      <c r="S196" s="91"/>
      <c r="T196" s="91"/>
      <c r="U196" s="91"/>
      <c r="V196" s="91"/>
      <c r="W196" s="91"/>
      <c r="X196" s="91"/>
      <c r="Y196" s="91"/>
      <c r="Z196" s="91"/>
      <c r="AA196" s="91"/>
      <c r="AB196" s="91"/>
      <c r="AC196" s="91"/>
      <c r="AD196" s="91"/>
      <c r="AE196" s="91"/>
      <c r="AF196" s="91"/>
      <c r="AG196" s="91"/>
      <c r="AH196" s="91"/>
      <c r="AI196" s="91"/>
      <c r="AJ196" s="91"/>
      <c r="AK196" s="91"/>
      <c r="AL196" s="91"/>
      <c r="AM196" s="91"/>
      <c r="AN196" s="91"/>
      <c r="AO196" s="91"/>
      <c r="AP196" s="91"/>
      <c r="AQ196" s="91"/>
      <c r="AR196" s="91"/>
      <c r="AS196" s="91"/>
      <c r="AT196" s="91"/>
      <c r="AU196" s="91"/>
      <c r="AV196" s="91"/>
      <c r="AW196" s="91"/>
      <c r="AX196" s="91"/>
      <c r="AY196" s="91"/>
      <c r="AZ196" s="91"/>
      <c r="BA196" s="91"/>
      <c r="BB196" s="91"/>
      <c r="BC196" s="91"/>
      <c r="BD196" s="91"/>
      <c r="BE196" s="91"/>
      <c r="BF196" s="91"/>
      <c r="BG196" s="91"/>
      <c r="BH196" s="91"/>
      <c r="BI196" s="91"/>
      <c r="BJ196" s="91"/>
      <c r="BK196" s="91"/>
      <c r="BL196" s="91"/>
      <c r="BM196" s="91"/>
      <c r="BN196" s="91"/>
      <c r="BO196" s="91"/>
      <c r="BP196" s="91"/>
      <c r="BQ196" s="91"/>
      <c r="BR196" s="91"/>
      <c r="BS196" s="91"/>
      <c r="BT196" s="91"/>
      <c r="BU196" s="91"/>
      <c r="BV196" s="91"/>
      <c r="BW196" s="91"/>
      <c r="BX196" s="91"/>
      <c r="BY196" s="91"/>
      <c r="BZ196" s="91"/>
      <c r="CA196" s="91"/>
      <c r="CB196" s="91"/>
      <c r="CC196" s="91"/>
      <c r="CD196" s="91"/>
      <c r="CE196" s="91"/>
      <c r="CF196" s="91"/>
      <c r="CG196" s="91"/>
      <c r="CH196" s="91"/>
      <c r="CI196" s="91"/>
      <c r="CJ196" s="91"/>
      <c r="CK196" s="91"/>
      <c r="CL196" s="91"/>
      <c r="CM196" s="91"/>
      <c r="CN196" s="91"/>
      <c r="CO196" s="91"/>
      <c r="CP196" s="91"/>
      <c r="CQ196" s="91"/>
      <c r="CR196" s="91"/>
      <c r="CS196" s="91"/>
      <c r="CT196" s="91"/>
      <c r="CU196" s="91"/>
      <c r="CV196" s="91"/>
      <c r="CW196" s="91"/>
      <c r="CX196" s="91"/>
      <c r="CY196" s="91"/>
      <c r="CZ196" s="91"/>
      <c r="DA196" s="91"/>
      <c r="DB196" s="91"/>
      <c r="DC196" s="91"/>
      <c r="DD196" s="91"/>
      <c r="DE196" s="91"/>
      <c r="DF196" s="91"/>
      <c r="DG196" s="91"/>
      <c r="DH196" s="91"/>
      <c r="DI196" s="91"/>
      <c r="DJ196" s="91"/>
      <c r="DK196" s="91"/>
      <c r="DL196" s="91"/>
      <c r="DM196" s="91"/>
      <c r="DN196" s="91"/>
      <c r="DO196" s="91"/>
      <c r="DP196" s="91"/>
      <c r="DQ196" s="91"/>
      <c r="DR196" s="91"/>
      <c r="DS196" s="91"/>
      <c r="DT196" s="91"/>
      <c r="DU196" s="91"/>
      <c r="DV196" s="91"/>
      <c r="DW196" s="91"/>
      <c r="DX196" s="91"/>
      <c r="DY196" s="91"/>
      <c r="DZ196" s="91"/>
      <c r="EA196" s="91"/>
      <c r="EB196" s="91"/>
      <c r="EC196" s="91"/>
      <c r="ED196" s="91"/>
      <c r="EE196" s="91"/>
      <c r="EF196" s="91"/>
      <c r="EG196" s="91"/>
      <c r="EH196" s="91"/>
      <c r="EI196" s="91"/>
      <c r="EJ196" s="91"/>
      <c r="EK196" s="91"/>
      <c r="EL196" s="91"/>
      <c r="EM196" s="91"/>
      <c r="EN196" s="91"/>
      <c r="EO196" s="91"/>
      <c r="EP196" s="91"/>
      <c r="EQ196" s="91"/>
      <c r="ER196" s="91"/>
      <c r="ES196" s="91"/>
      <c r="ET196" s="91"/>
      <c r="EU196" s="91"/>
      <c r="EV196" s="91"/>
      <c r="EW196" s="91"/>
      <c r="EX196" s="91"/>
      <c r="EY196" s="91"/>
      <c r="EZ196" s="91"/>
      <c r="FA196" s="91"/>
      <c r="FB196" s="91"/>
      <c r="FC196" s="91"/>
      <c r="FD196" s="91"/>
      <c r="FE196" s="91"/>
      <c r="FF196" s="91"/>
      <c r="FG196" s="91"/>
      <c r="FH196" s="91"/>
      <c r="FI196" s="91"/>
      <c r="FJ196" s="91"/>
      <c r="FK196" s="91"/>
      <c r="FL196" s="91"/>
      <c r="FM196" s="91"/>
      <c r="FN196" s="91"/>
      <c r="FO196" s="91"/>
      <c r="FP196" s="91"/>
      <c r="FQ196" s="91"/>
      <c r="FR196" s="91"/>
      <c r="FS196" s="91"/>
      <c r="FT196" s="91"/>
      <c r="FU196" s="91"/>
      <c r="FV196" s="91"/>
      <c r="FW196" s="91"/>
      <c r="FX196" s="91"/>
      <c r="FY196" s="91"/>
      <c r="FZ196" s="91"/>
      <c r="GA196" s="91"/>
      <c r="GB196" s="91"/>
      <c r="GC196" s="91"/>
      <c r="GD196" s="91"/>
      <c r="GE196" s="91"/>
      <c r="GF196" s="91"/>
      <c r="GG196" s="91"/>
      <c r="GH196" s="91"/>
      <c r="GI196" s="91"/>
      <c r="GJ196" s="91"/>
      <c r="GK196" s="91"/>
      <c r="GL196" s="91"/>
      <c r="GM196" s="91"/>
      <c r="GN196" s="91"/>
      <c r="GO196" s="91"/>
      <c r="GP196" s="91"/>
      <c r="GQ196" s="91"/>
      <c r="GR196" s="91"/>
      <c r="GS196" s="91"/>
      <c r="GT196" s="91"/>
      <c r="GU196" s="91"/>
      <c r="GV196" s="91"/>
      <c r="GW196" s="91"/>
      <c r="GX196" s="91"/>
      <c r="GY196" s="91"/>
      <c r="GZ196" s="91"/>
      <c r="HA196" s="91"/>
      <c r="HB196" s="91"/>
      <c r="HC196" s="91"/>
      <c r="HD196" s="91"/>
      <c r="HE196" s="91"/>
      <c r="HF196" s="91"/>
      <c r="HG196" s="91"/>
      <c r="HH196" s="91"/>
      <c r="HI196" s="91"/>
      <c r="HJ196" s="91"/>
      <c r="HK196" s="91"/>
      <c r="HL196" s="91"/>
      <c r="HM196" s="91"/>
      <c r="HN196" s="91"/>
      <c r="HO196" s="91"/>
      <c r="HP196" s="91"/>
      <c r="HQ196" s="91"/>
      <c r="HR196" s="91"/>
      <c r="HS196" s="91"/>
      <c r="HT196" s="91"/>
      <c r="HU196" s="91"/>
      <c r="HV196" s="91"/>
      <c r="HW196" s="91"/>
      <c r="HX196" s="91"/>
      <c r="HY196" s="91"/>
      <c r="HZ196" s="91"/>
      <c r="IA196" s="91"/>
      <c r="IB196" s="91"/>
      <c r="IC196" s="91"/>
      <c r="ID196" s="91"/>
      <c r="IE196" s="91"/>
      <c r="IF196" s="91"/>
      <c r="IG196" s="91"/>
      <c r="IH196" s="91"/>
      <c r="II196" s="91"/>
      <c r="IJ196" s="91"/>
      <c r="IK196" s="91"/>
      <c r="IL196" s="91"/>
      <c r="IM196" s="91"/>
      <c r="IN196" s="91"/>
      <c r="IO196" s="91"/>
      <c r="IP196" s="91"/>
      <c r="IQ196" s="91"/>
      <c r="IR196" s="91"/>
      <c r="IS196" s="91"/>
      <c r="IT196" s="91"/>
      <c r="IU196" s="91"/>
      <c r="IV196" s="91"/>
      <c r="IW196" s="91"/>
      <c r="IX196" s="91"/>
      <c r="IY196" s="91"/>
      <c r="IZ196" s="91"/>
      <c r="JA196" s="91"/>
      <c r="JB196" s="91"/>
      <c r="JC196" s="91"/>
      <c r="JD196" s="91"/>
      <c r="JE196" s="91"/>
      <c r="JF196" s="91"/>
      <c r="JG196" s="91"/>
      <c r="JH196" s="91"/>
      <c r="JI196" s="91"/>
      <c r="JJ196" s="91"/>
      <c r="JK196" s="91"/>
      <c r="JL196" s="91"/>
      <c r="JM196" s="91"/>
      <c r="JN196" s="91"/>
      <c r="JO196" s="91"/>
      <c r="JP196" s="91"/>
      <c r="JQ196" s="91"/>
      <c r="JR196" s="91"/>
      <c r="JS196" s="91"/>
      <c r="JT196" s="91"/>
      <c r="JU196" s="91"/>
      <c r="JV196" s="91"/>
      <c r="JW196" s="91"/>
      <c r="JX196" s="91"/>
      <c r="JY196" s="91"/>
      <c r="JZ196" s="91"/>
      <c r="KA196" s="91"/>
      <c r="KB196" s="91"/>
      <c r="KC196" s="91"/>
      <c r="KD196" s="91"/>
    </row>
    <row r="197" spans="1:290" s="40" customFormat="1" x14ac:dyDescent="0.25">
      <c r="A197" s="107">
        <f t="shared" si="5"/>
        <v>2013187</v>
      </c>
      <c r="B197" s="29">
        <v>13810380</v>
      </c>
      <c r="C197" s="30" t="s">
        <v>83</v>
      </c>
      <c r="D197" s="29" t="s">
        <v>84</v>
      </c>
      <c r="E197" s="78">
        <v>169005</v>
      </c>
      <c r="F197" s="29" t="s">
        <v>350</v>
      </c>
      <c r="G197" s="38">
        <v>204.55</v>
      </c>
      <c r="H197" s="13">
        <v>41544</v>
      </c>
      <c r="I197" s="13">
        <v>41555</v>
      </c>
      <c r="J197" s="13">
        <v>41549</v>
      </c>
      <c r="K197" s="29" t="s">
        <v>12</v>
      </c>
      <c r="L197" s="16" t="s">
        <v>85</v>
      </c>
      <c r="M197" s="91"/>
      <c r="N197" s="91"/>
      <c r="O197" s="91"/>
      <c r="P197" s="91"/>
      <c r="Q197" s="91"/>
      <c r="R197" s="91"/>
      <c r="S197" s="91"/>
      <c r="T197" s="91"/>
      <c r="U197" s="91"/>
      <c r="V197" s="91"/>
      <c r="W197" s="91"/>
      <c r="X197" s="91"/>
      <c r="Y197" s="91"/>
      <c r="Z197" s="91"/>
      <c r="AA197" s="91"/>
      <c r="AB197" s="91"/>
      <c r="AC197" s="91"/>
      <c r="AD197" s="91"/>
      <c r="AE197" s="91"/>
      <c r="AF197" s="91"/>
      <c r="AG197" s="91"/>
      <c r="AH197" s="91"/>
      <c r="AI197" s="91"/>
      <c r="AJ197" s="91"/>
      <c r="AK197" s="91"/>
      <c r="AL197" s="91"/>
      <c r="AM197" s="91"/>
      <c r="AN197" s="91"/>
      <c r="AO197" s="91"/>
      <c r="AP197" s="91"/>
      <c r="AQ197" s="91"/>
      <c r="AR197" s="91"/>
      <c r="AS197" s="91"/>
      <c r="AT197" s="91"/>
      <c r="AU197" s="91"/>
      <c r="AV197" s="91"/>
      <c r="AW197" s="91"/>
      <c r="AX197" s="91"/>
      <c r="AY197" s="91"/>
      <c r="AZ197" s="91"/>
      <c r="BA197" s="91"/>
      <c r="BB197" s="91"/>
      <c r="BC197" s="91"/>
      <c r="BD197" s="91"/>
      <c r="BE197" s="91"/>
      <c r="BF197" s="91"/>
      <c r="BG197" s="91"/>
      <c r="BH197" s="91"/>
      <c r="BI197" s="91"/>
      <c r="BJ197" s="91"/>
      <c r="BK197" s="91"/>
      <c r="BL197" s="91"/>
      <c r="BM197" s="91"/>
      <c r="BN197" s="91"/>
      <c r="BO197" s="91"/>
      <c r="BP197" s="91"/>
      <c r="BQ197" s="91"/>
      <c r="BR197" s="91"/>
      <c r="BS197" s="91"/>
      <c r="BT197" s="91"/>
      <c r="BU197" s="91"/>
      <c r="BV197" s="91"/>
      <c r="BW197" s="91"/>
      <c r="BX197" s="91"/>
      <c r="BY197" s="91"/>
      <c r="BZ197" s="91"/>
      <c r="CA197" s="91"/>
      <c r="CB197" s="91"/>
      <c r="CC197" s="91"/>
      <c r="CD197" s="91"/>
      <c r="CE197" s="91"/>
      <c r="CF197" s="91"/>
      <c r="CG197" s="91"/>
      <c r="CH197" s="91"/>
      <c r="CI197" s="91"/>
      <c r="CJ197" s="91"/>
      <c r="CK197" s="91"/>
      <c r="CL197" s="91"/>
      <c r="CM197" s="91"/>
      <c r="CN197" s="91"/>
      <c r="CO197" s="91"/>
      <c r="CP197" s="91"/>
      <c r="CQ197" s="91"/>
      <c r="CR197" s="91"/>
      <c r="CS197" s="91"/>
      <c r="CT197" s="91"/>
      <c r="CU197" s="91"/>
      <c r="CV197" s="91"/>
      <c r="CW197" s="91"/>
      <c r="CX197" s="91"/>
      <c r="CY197" s="91"/>
      <c r="CZ197" s="91"/>
      <c r="DA197" s="91"/>
      <c r="DB197" s="91"/>
      <c r="DC197" s="91"/>
      <c r="DD197" s="91"/>
      <c r="DE197" s="91"/>
      <c r="DF197" s="91"/>
      <c r="DG197" s="91"/>
      <c r="DH197" s="91"/>
      <c r="DI197" s="91"/>
      <c r="DJ197" s="91"/>
      <c r="DK197" s="91"/>
      <c r="DL197" s="91"/>
      <c r="DM197" s="91"/>
      <c r="DN197" s="91"/>
      <c r="DO197" s="91"/>
      <c r="DP197" s="91"/>
      <c r="DQ197" s="91"/>
      <c r="DR197" s="91"/>
      <c r="DS197" s="91"/>
      <c r="DT197" s="91"/>
      <c r="DU197" s="91"/>
      <c r="DV197" s="91"/>
      <c r="DW197" s="91"/>
      <c r="DX197" s="91"/>
      <c r="DY197" s="91"/>
      <c r="DZ197" s="91"/>
      <c r="EA197" s="91"/>
      <c r="EB197" s="91"/>
      <c r="EC197" s="91"/>
      <c r="ED197" s="91"/>
      <c r="EE197" s="91"/>
      <c r="EF197" s="91"/>
      <c r="EG197" s="91"/>
      <c r="EH197" s="91"/>
      <c r="EI197" s="91"/>
      <c r="EJ197" s="91"/>
      <c r="EK197" s="91"/>
      <c r="EL197" s="91"/>
      <c r="EM197" s="91"/>
      <c r="EN197" s="91"/>
      <c r="EO197" s="91"/>
      <c r="EP197" s="91"/>
      <c r="EQ197" s="91"/>
      <c r="ER197" s="91"/>
      <c r="ES197" s="91"/>
      <c r="ET197" s="91"/>
      <c r="EU197" s="91"/>
      <c r="EV197" s="91"/>
      <c r="EW197" s="91"/>
      <c r="EX197" s="91"/>
      <c r="EY197" s="91"/>
      <c r="EZ197" s="91"/>
      <c r="FA197" s="91"/>
      <c r="FB197" s="91"/>
      <c r="FC197" s="91"/>
      <c r="FD197" s="91"/>
      <c r="FE197" s="91"/>
      <c r="FF197" s="91"/>
      <c r="FG197" s="91"/>
      <c r="FH197" s="91"/>
      <c r="FI197" s="91"/>
      <c r="FJ197" s="91"/>
      <c r="FK197" s="91"/>
      <c r="FL197" s="91"/>
      <c r="FM197" s="91"/>
      <c r="FN197" s="91"/>
      <c r="FO197" s="91"/>
      <c r="FP197" s="91"/>
      <c r="FQ197" s="91"/>
      <c r="FR197" s="91"/>
      <c r="FS197" s="91"/>
      <c r="FT197" s="91"/>
      <c r="FU197" s="91"/>
      <c r="FV197" s="91"/>
      <c r="FW197" s="91"/>
      <c r="FX197" s="91"/>
      <c r="FY197" s="91"/>
      <c r="FZ197" s="91"/>
      <c r="GA197" s="91"/>
      <c r="GB197" s="91"/>
      <c r="GC197" s="91"/>
      <c r="GD197" s="91"/>
      <c r="GE197" s="91"/>
      <c r="GF197" s="91"/>
      <c r="GG197" s="91"/>
      <c r="GH197" s="91"/>
      <c r="GI197" s="91"/>
      <c r="GJ197" s="91"/>
      <c r="GK197" s="91"/>
      <c r="GL197" s="91"/>
      <c r="GM197" s="91"/>
      <c r="GN197" s="91"/>
      <c r="GO197" s="91"/>
      <c r="GP197" s="91"/>
      <c r="GQ197" s="91"/>
      <c r="GR197" s="91"/>
      <c r="GS197" s="91"/>
      <c r="GT197" s="91"/>
      <c r="GU197" s="91"/>
      <c r="GV197" s="91"/>
      <c r="GW197" s="91"/>
      <c r="GX197" s="91"/>
      <c r="GY197" s="91"/>
      <c r="GZ197" s="91"/>
      <c r="HA197" s="91"/>
      <c r="HB197" s="91"/>
      <c r="HC197" s="91"/>
      <c r="HD197" s="91"/>
      <c r="HE197" s="91"/>
      <c r="HF197" s="91"/>
      <c r="HG197" s="91"/>
      <c r="HH197" s="91"/>
      <c r="HI197" s="91"/>
      <c r="HJ197" s="91"/>
      <c r="HK197" s="91"/>
      <c r="HL197" s="91"/>
      <c r="HM197" s="91"/>
      <c r="HN197" s="91"/>
      <c r="HO197" s="91"/>
      <c r="HP197" s="91"/>
      <c r="HQ197" s="91"/>
      <c r="HR197" s="91"/>
      <c r="HS197" s="91"/>
      <c r="HT197" s="91"/>
      <c r="HU197" s="91"/>
      <c r="HV197" s="91"/>
      <c r="HW197" s="91"/>
      <c r="HX197" s="91"/>
      <c r="HY197" s="91"/>
      <c r="HZ197" s="91"/>
      <c r="IA197" s="91"/>
      <c r="IB197" s="91"/>
      <c r="IC197" s="91"/>
      <c r="ID197" s="91"/>
      <c r="IE197" s="91"/>
      <c r="IF197" s="91"/>
      <c r="IG197" s="91"/>
      <c r="IH197" s="91"/>
      <c r="II197" s="91"/>
      <c r="IJ197" s="91"/>
      <c r="IK197" s="91"/>
      <c r="IL197" s="91"/>
      <c r="IM197" s="91"/>
      <c r="IN197" s="91"/>
      <c r="IO197" s="91"/>
      <c r="IP197" s="91"/>
      <c r="IQ197" s="91"/>
      <c r="IR197" s="91"/>
      <c r="IS197" s="91"/>
      <c r="IT197" s="91"/>
      <c r="IU197" s="91"/>
      <c r="IV197" s="91"/>
      <c r="IW197" s="91"/>
      <c r="IX197" s="91"/>
      <c r="IY197" s="91"/>
      <c r="IZ197" s="91"/>
      <c r="JA197" s="91"/>
      <c r="JB197" s="91"/>
      <c r="JC197" s="91"/>
      <c r="JD197" s="91"/>
      <c r="JE197" s="91"/>
      <c r="JF197" s="91"/>
      <c r="JG197" s="91"/>
      <c r="JH197" s="91"/>
      <c r="JI197" s="91"/>
      <c r="JJ197" s="91"/>
      <c r="JK197" s="91"/>
      <c r="JL197" s="91"/>
      <c r="JM197" s="91"/>
      <c r="JN197" s="91"/>
      <c r="JO197" s="91"/>
      <c r="JP197" s="91"/>
      <c r="JQ197" s="91"/>
      <c r="JR197" s="91"/>
      <c r="JS197" s="91"/>
      <c r="JT197" s="91"/>
      <c r="JU197" s="91"/>
      <c r="JV197" s="91"/>
      <c r="JW197" s="91"/>
      <c r="JX197" s="91"/>
      <c r="JY197" s="91"/>
      <c r="JZ197" s="91"/>
      <c r="KA197" s="91"/>
      <c r="KB197" s="91"/>
      <c r="KC197" s="91"/>
      <c r="KD197" s="91"/>
    </row>
    <row r="198" spans="1:290" s="91" customFormat="1" ht="15.75" thickBot="1" x14ac:dyDescent="0.3">
      <c r="A198" s="107">
        <f t="shared" si="5"/>
        <v>2013188</v>
      </c>
      <c r="B198" s="109">
        <v>84053278</v>
      </c>
      <c r="C198" s="120" t="s">
        <v>153</v>
      </c>
      <c r="D198" s="109" t="s">
        <v>154</v>
      </c>
      <c r="E198" s="121" t="s">
        <v>257</v>
      </c>
      <c r="F198" s="109" t="s">
        <v>358</v>
      </c>
      <c r="G198" s="122">
        <v>58.8</v>
      </c>
      <c r="H198" s="123">
        <v>41547</v>
      </c>
      <c r="I198" s="123" t="s">
        <v>359</v>
      </c>
      <c r="J198" s="123">
        <v>41464</v>
      </c>
      <c r="K198" s="109" t="s">
        <v>360</v>
      </c>
      <c r="L198" s="124"/>
    </row>
    <row r="199" spans="1:290" ht="15.75" thickBot="1" x14ac:dyDescent="0.3">
      <c r="A199" s="111"/>
      <c r="B199" s="112"/>
      <c r="C199" s="113" t="s">
        <v>322</v>
      </c>
      <c r="D199" s="87"/>
      <c r="E199" s="86"/>
      <c r="F199" s="87"/>
      <c r="G199" s="114">
        <f>SUM(G180:G198)</f>
        <v>4766.4400000000005</v>
      </c>
      <c r="H199" s="115"/>
      <c r="I199" s="115"/>
      <c r="J199" s="115"/>
      <c r="K199" s="112"/>
      <c r="L199" s="116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</row>
    <row r="200" spans="1:290" s="29" customFormat="1" ht="14.25" customHeight="1" x14ac:dyDescent="0.25">
      <c r="A200" s="107">
        <v>2013189</v>
      </c>
      <c r="B200" s="55">
        <v>3039023035</v>
      </c>
      <c r="C200" s="18" t="s">
        <v>21</v>
      </c>
      <c r="D200" s="55" t="s">
        <v>22</v>
      </c>
      <c r="E200" s="77">
        <v>36391000</v>
      </c>
      <c r="F200" s="55" t="s">
        <v>352</v>
      </c>
      <c r="G200" s="36">
        <v>328</v>
      </c>
      <c r="H200" s="9">
        <v>41548</v>
      </c>
      <c r="I200" s="9">
        <v>41554</v>
      </c>
      <c r="J200" s="9">
        <v>41548</v>
      </c>
      <c r="K200" s="55" t="s">
        <v>23</v>
      </c>
      <c r="L200" s="10" t="s">
        <v>128</v>
      </c>
      <c r="M200" s="91"/>
      <c r="N200" s="117"/>
      <c r="O200" s="91"/>
      <c r="P200" s="91"/>
      <c r="Q200" s="91"/>
      <c r="R200" s="91"/>
      <c r="S200" s="91"/>
      <c r="T200" s="91"/>
      <c r="U200" s="91"/>
      <c r="V200" s="91"/>
      <c r="W200" s="91"/>
      <c r="X200" s="91"/>
      <c r="Y200" s="91"/>
      <c r="Z200" s="91"/>
      <c r="AA200" s="91"/>
      <c r="AB200" s="91"/>
      <c r="AC200" s="91"/>
      <c r="AD200" s="91"/>
      <c r="AE200" s="91"/>
      <c r="AF200" s="91"/>
      <c r="AG200" s="91"/>
      <c r="AH200" s="91"/>
      <c r="AI200" s="91"/>
      <c r="AJ200" s="91"/>
      <c r="AK200" s="91"/>
      <c r="AL200" s="91"/>
      <c r="AM200" s="91"/>
      <c r="AN200" s="91"/>
      <c r="AO200" s="91"/>
      <c r="AP200" s="91"/>
      <c r="AQ200" s="91"/>
      <c r="AR200" s="91"/>
      <c r="AS200" s="91"/>
      <c r="AT200" s="91"/>
      <c r="AU200" s="91"/>
      <c r="AV200" s="91"/>
      <c r="AW200" s="91"/>
      <c r="AX200" s="91"/>
      <c r="AY200" s="91"/>
      <c r="AZ200" s="91"/>
      <c r="BA200" s="91"/>
      <c r="BB200" s="91"/>
      <c r="BC200" s="91"/>
      <c r="BD200" s="91"/>
      <c r="BE200" s="91"/>
      <c r="BF200" s="91"/>
      <c r="BG200" s="91"/>
      <c r="BH200" s="91"/>
      <c r="BI200" s="91"/>
      <c r="BJ200" s="91"/>
      <c r="BK200" s="91"/>
      <c r="BL200" s="91"/>
      <c r="BM200" s="91"/>
      <c r="BN200" s="91"/>
      <c r="BO200" s="91"/>
      <c r="BP200" s="91"/>
      <c r="BQ200" s="91"/>
      <c r="BR200" s="91"/>
      <c r="BS200" s="91"/>
      <c r="BT200" s="91"/>
      <c r="BU200" s="91"/>
      <c r="BV200" s="91"/>
      <c r="BW200" s="91"/>
      <c r="BX200" s="91"/>
      <c r="BY200" s="91"/>
      <c r="BZ200" s="91"/>
      <c r="CA200" s="91"/>
      <c r="CB200" s="91"/>
      <c r="CC200" s="91"/>
      <c r="CD200" s="91"/>
      <c r="CE200" s="91"/>
      <c r="CF200" s="91"/>
      <c r="CG200" s="91"/>
      <c r="CH200" s="91"/>
      <c r="CI200" s="91"/>
      <c r="CJ200" s="91"/>
      <c r="CK200" s="91"/>
      <c r="CL200" s="91"/>
      <c r="CM200" s="91"/>
      <c r="CN200" s="91"/>
      <c r="CO200" s="91"/>
      <c r="CP200" s="91"/>
      <c r="CQ200" s="91"/>
      <c r="CR200" s="91"/>
      <c r="CS200" s="91"/>
      <c r="CT200" s="91"/>
      <c r="CU200" s="91"/>
      <c r="CV200" s="91"/>
      <c r="CW200" s="91"/>
      <c r="CX200" s="91"/>
      <c r="CY200" s="91"/>
      <c r="CZ200" s="91"/>
      <c r="DA200" s="91"/>
      <c r="DB200" s="91"/>
      <c r="DC200" s="91"/>
      <c r="DD200" s="91"/>
      <c r="DE200" s="91"/>
      <c r="DF200" s="91"/>
      <c r="DG200" s="91"/>
      <c r="DH200" s="91"/>
      <c r="DI200" s="91"/>
      <c r="DJ200" s="91"/>
      <c r="DK200" s="91"/>
      <c r="DL200" s="91"/>
      <c r="DM200" s="91"/>
      <c r="DN200" s="91"/>
      <c r="DO200" s="91"/>
      <c r="DP200" s="91"/>
      <c r="DQ200" s="91"/>
      <c r="DR200" s="91"/>
      <c r="DS200" s="91"/>
      <c r="DT200" s="91"/>
      <c r="DU200" s="91"/>
      <c r="DV200" s="91"/>
      <c r="DW200" s="91"/>
      <c r="DX200" s="91"/>
      <c r="DY200" s="91"/>
      <c r="DZ200" s="91"/>
      <c r="EA200" s="91"/>
      <c r="EB200" s="91"/>
      <c r="EC200" s="91"/>
      <c r="ED200" s="91"/>
      <c r="EE200" s="91"/>
      <c r="EF200" s="91"/>
      <c r="EG200" s="91"/>
      <c r="EH200" s="91"/>
      <c r="EI200" s="91"/>
      <c r="EJ200" s="91"/>
      <c r="EK200" s="91"/>
      <c r="EL200" s="91"/>
      <c r="EM200" s="91"/>
      <c r="EN200" s="91"/>
      <c r="EO200" s="91"/>
      <c r="EP200" s="91"/>
      <c r="EQ200" s="91"/>
      <c r="ER200" s="91"/>
      <c r="ES200" s="91"/>
      <c r="ET200" s="91"/>
      <c r="EU200" s="91"/>
      <c r="EV200" s="91"/>
      <c r="EW200" s="91"/>
      <c r="EX200" s="91"/>
      <c r="EY200" s="91"/>
      <c r="EZ200" s="91"/>
      <c r="FA200" s="91"/>
      <c r="FB200" s="91"/>
      <c r="FC200" s="91"/>
      <c r="FD200" s="91"/>
      <c r="FE200" s="91"/>
      <c r="FF200" s="91"/>
      <c r="FG200" s="91"/>
      <c r="FH200" s="91"/>
      <c r="FI200" s="91"/>
      <c r="FJ200" s="91"/>
      <c r="FK200" s="91"/>
      <c r="FL200" s="91"/>
      <c r="FM200" s="91"/>
      <c r="FN200" s="91"/>
      <c r="FO200" s="91"/>
      <c r="FP200" s="91"/>
      <c r="FQ200" s="91"/>
      <c r="FR200" s="91"/>
      <c r="FS200" s="91"/>
      <c r="FT200" s="91"/>
      <c r="FU200" s="91"/>
      <c r="FV200" s="91"/>
      <c r="FW200" s="91"/>
      <c r="FX200" s="91"/>
      <c r="FY200" s="91"/>
      <c r="FZ200" s="91"/>
      <c r="GA200" s="91"/>
      <c r="GB200" s="91"/>
      <c r="GC200" s="91"/>
      <c r="GD200" s="91"/>
      <c r="GE200" s="91"/>
      <c r="GF200" s="91"/>
      <c r="GG200" s="91"/>
      <c r="GH200" s="91"/>
      <c r="GI200" s="91"/>
      <c r="GJ200" s="91"/>
      <c r="GK200" s="91"/>
      <c r="GL200" s="91"/>
      <c r="GM200" s="91"/>
      <c r="GN200" s="91"/>
      <c r="GO200" s="91"/>
      <c r="GP200" s="91"/>
      <c r="GQ200" s="91"/>
      <c r="GR200" s="91"/>
      <c r="GS200" s="91"/>
      <c r="GT200" s="91"/>
      <c r="GU200" s="91"/>
      <c r="GV200" s="91"/>
      <c r="GW200" s="91"/>
      <c r="GX200" s="91"/>
      <c r="GY200" s="91"/>
      <c r="GZ200" s="91"/>
      <c r="HA200" s="91"/>
      <c r="HB200" s="91"/>
      <c r="HC200" s="91"/>
      <c r="HD200" s="91"/>
      <c r="HE200" s="91"/>
      <c r="HF200" s="91"/>
      <c r="HG200" s="91"/>
      <c r="HH200" s="91"/>
      <c r="HI200" s="91"/>
      <c r="HJ200" s="91"/>
      <c r="HK200" s="91"/>
      <c r="HL200" s="91"/>
      <c r="HM200" s="91"/>
      <c r="HN200" s="91"/>
      <c r="HO200" s="91"/>
      <c r="HP200" s="91"/>
      <c r="HQ200" s="91"/>
      <c r="HR200" s="91"/>
      <c r="HS200" s="91"/>
      <c r="HT200" s="91"/>
      <c r="HU200" s="91"/>
      <c r="HV200" s="91"/>
      <c r="HW200" s="91"/>
      <c r="HX200" s="91"/>
      <c r="HY200" s="91"/>
      <c r="HZ200" s="91"/>
      <c r="IA200" s="91"/>
      <c r="IB200" s="91"/>
      <c r="IC200" s="91"/>
      <c r="ID200" s="91"/>
      <c r="IE200" s="91"/>
      <c r="IF200" s="91"/>
      <c r="IG200" s="91"/>
      <c r="IH200" s="91"/>
      <c r="II200" s="91"/>
      <c r="IJ200" s="91"/>
      <c r="IK200" s="91"/>
      <c r="IL200" s="91"/>
      <c r="IM200" s="91"/>
      <c r="IN200" s="91"/>
      <c r="IO200" s="91"/>
      <c r="IP200" s="91"/>
      <c r="IQ200" s="91"/>
      <c r="IR200" s="91"/>
      <c r="IS200" s="91"/>
      <c r="IT200" s="91"/>
      <c r="IU200" s="91"/>
      <c r="IV200" s="91"/>
      <c r="IW200" s="91"/>
      <c r="IX200" s="91"/>
      <c r="IY200" s="91"/>
      <c r="IZ200" s="91"/>
      <c r="JA200" s="91"/>
      <c r="JB200" s="91"/>
      <c r="JC200" s="91"/>
      <c r="JD200" s="91"/>
      <c r="JE200" s="91"/>
      <c r="JF200" s="91"/>
      <c r="JG200" s="91"/>
      <c r="JH200" s="91"/>
      <c r="JI200" s="91"/>
      <c r="JJ200" s="91"/>
      <c r="JK200" s="91"/>
      <c r="JL200" s="91"/>
      <c r="JM200" s="91"/>
      <c r="JN200" s="91"/>
      <c r="JO200" s="91"/>
      <c r="JP200" s="91"/>
      <c r="JQ200" s="91"/>
      <c r="JR200" s="91"/>
      <c r="JS200" s="91"/>
      <c r="JT200" s="91"/>
      <c r="JU200" s="91"/>
      <c r="JV200" s="91"/>
      <c r="JW200" s="91"/>
      <c r="JX200" s="91"/>
      <c r="JY200" s="91"/>
      <c r="JZ200" s="91"/>
      <c r="KA200" s="91"/>
      <c r="KB200" s="91"/>
      <c r="KC200" s="91"/>
      <c r="KD200" s="91"/>
    </row>
    <row r="201" spans="1:290" s="91" customFormat="1" ht="14.25" customHeight="1" x14ac:dyDescent="0.25">
      <c r="A201" s="107">
        <v>2013190</v>
      </c>
      <c r="B201" s="55">
        <v>121300406</v>
      </c>
      <c r="C201" s="18" t="s">
        <v>353</v>
      </c>
      <c r="D201" s="55" t="s">
        <v>354</v>
      </c>
      <c r="E201" s="77" t="s">
        <v>355</v>
      </c>
      <c r="F201" s="55" t="s">
        <v>356</v>
      </c>
      <c r="G201" s="36">
        <v>659.95</v>
      </c>
      <c r="H201" s="118">
        <v>41548</v>
      </c>
      <c r="I201" s="118">
        <v>41550</v>
      </c>
      <c r="J201" s="119">
        <v>41548</v>
      </c>
      <c r="K201" s="55" t="s">
        <v>23</v>
      </c>
      <c r="L201" s="10" t="s">
        <v>357</v>
      </c>
      <c r="N201" s="117"/>
    </row>
    <row r="202" spans="1:290" x14ac:dyDescent="0.25">
      <c r="A202" s="107">
        <v>2013191</v>
      </c>
      <c r="B202" s="11">
        <v>7232915733</v>
      </c>
      <c r="C202" s="30" t="s">
        <v>38</v>
      </c>
      <c r="D202" s="29" t="s">
        <v>39</v>
      </c>
      <c r="E202" s="78">
        <v>35815256</v>
      </c>
      <c r="F202" s="29" t="s">
        <v>40</v>
      </c>
      <c r="G202" s="33">
        <v>303</v>
      </c>
      <c r="H202" s="19">
        <v>41550</v>
      </c>
      <c r="I202" s="19">
        <v>41562</v>
      </c>
      <c r="J202" s="20">
        <v>41563</v>
      </c>
      <c r="K202" s="29" t="s">
        <v>12</v>
      </c>
      <c r="L202" s="16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</row>
    <row r="203" spans="1:290" x14ac:dyDescent="0.25">
      <c r="A203" s="107">
        <v>2013192</v>
      </c>
      <c r="B203" s="11">
        <v>7232915627</v>
      </c>
      <c r="C203" s="30" t="s">
        <v>38</v>
      </c>
      <c r="D203" s="29" t="s">
        <v>39</v>
      </c>
      <c r="E203" s="78">
        <v>35815256</v>
      </c>
      <c r="F203" s="29" t="s">
        <v>45</v>
      </c>
      <c r="G203" s="46">
        <v>146</v>
      </c>
      <c r="H203" s="19">
        <v>41550</v>
      </c>
      <c r="I203" s="19">
        <v>41562</v>
      </c>
      <c r="J203" s="20">
        <v>41563</v>
      </c>
      <c r="K203" s="21" t="s">
        <v>12</v>
      </c>
      <c r="L203" s="16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</row>
    <row r="204" spans="1:290" x14ac:dyDescent="0.25">
      <c r="A204" s="125">
        <f>A203+1</f>
        <v>2013193</v>
      </c>
      <c r="B204" s="11">
        <v>13810421</v>
      </c>
      <c r="C204" s="30" t="s">
        <v>83</v>
      </c>
      <c r="D204" s="29" t="s">
        <v>84</v>
      </c>
      <c r="E204" s="78">
        <v>169005</v>
      </c>
      <c r="F204" s="29" t="s">
        <v>361</v>
      </c>
      <c r="G204" s="38">
        <v>6.83</v>
      </c>
      <c r="H204" s="13">
        <v>41555</v>
      </c>
      <c r="I204" s="13">
        <v>41561</v>
      </c>
      <c r="J204" s="13">
        <v>41563</v>
      </c>
      <c r="K204" s="29" t="s">
        <v>12</v>
      </c>
      <c r="L204" s="16" t="s">
        <v>85</v>
      </c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</row>
    <row r="205" spans="1:290" x14ac:dyDescent="0.25">
      <c r="A205" s="125">
        <f t="shared" ref="A205:A222" si="6">A204+1</f>
        <v>2013194</v>
      </c>
      <c r="B205" s="11">
        <v>13810385</v>
      </c>
      <c r="C205" s="30" t="s">
        <v>83</v>
      </c>
      <c r="D205" s="29" t="s">
        <v>84</v>
      </c>
      <c r="E205" s="78">
        <v>169005</v>
      </c>
      <c r="F205" s="29" t="s">
        <v>361</v>
      </c>
      <c r="G205" s="38">
        <v>86.01</v>
      </c>
      <c r="H205" s="13">
        <v>41555</v>
      </c>
      <c r="I205" s="13">
        <v>41561</v>
      </c>
      <c r="J205" s="13">
        <v>41563</v>
      </c>
      <c r="K205" s="29" t="s">
        <v>12</v>
      </c>
      <c r="L205" s="16" t="s">
        <v>85</v>
      </c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</row>
    <row r="206" spans="1:290" x14ac:dyDescent="0.25">
      <c r="A206" s="125">
        <f t="shared" si="6"/>
        <v>2013195</v>
      </c>
      <c r="B206" s="11">
        <v>405513</v>
      </c>
      <c r="C206" s="30" t="s">
        <v>191</v>
      </c>
      <c r="D206" s="29" t="s">
        <v>192</v>
      </c>
      <c r="E206" s="78" t="s">
        <v>193</v>
      </c>
      <c r="F206" s="29" t="s">
        <v>362</v>
      </c>
      <c r="G206" s="33">
        <v>66</v>
      </c>
      <c r="H206" s="13">
        <v>41556</v>
      </c>
      <c r="I206" s="13">
        <v>41556</v>
      </c>
      <c r="J206" s="13">
        <v>41563</v>
      </c>
      <c r="K206" s="29" t="s">
        <v>12</v>
      </c>
      <c r="L206" s="16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</row>
    <row r="207" spans="1:290" x14ac:dyDescent="0.25">
      <c r="A207" s="125">
        <f t="shared" si="6"/>
        <v>2013196</v>
      </c>
      <c r="B207" s="11">
        <v>5754705735</v>
      </c>
      <c r="C207" s="30" t="s">
        <v>15</v>
      </c>
      <c r="D207" s="29" t="s">
        <v>16</v>
      </c>
      <c r="E207" s="78">
        <v>35763469</v>
      </c>
      <c r="F207" s="29" t="s">
        <v>55</v>
      </c>
      <c r="G207" s="38">
        <v>43.96</v>
      </c>
      <c r="H207" s="13">
        <v>41556</v>
      </c>
      <c r="I207" s="13">
        <v>41566</v>
      </c>
      <c r="J207" s="13">
        <v>41563</v>
      </c>
      <c r="K207" s="29" t="s">
        <v>12</v>
      </c>
      <c r="L207" s="16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</row>
    <row r="208" spans="1:290" x14ac:dyDescent="0.25">
      <c r="A208" s="125">
        <f t="shared" si="6"/>
        <v>2013197</v>
      </c>
      <c r="B208" s="11">
        <v>130416</v>
      </c>
      <c r="C208" s="30" t="s">
        <v>363</v>
      </c>
      <c r="D208" s="29" t="s">
        <v>100</v>
      </c>
      <c r="E208" s="78" t="s">
        <v>364</v>
      </c>
      <c r="F208" s="29" t="s">
        <v>365</v>
      </c>
      <c r="G208" s="49">
        <v>51.86</v>
      </c>
      <c r="H208" s="13">
        <v>41556</v>
      </c>
      <c r="I208" s="13">
        <v>41570</v>
      </c>
      <c r="J208" s="13">
        <v>41563</v>
      </c>
      <c r="K208" s="11" t="s">
        <v>12</v>
      </c>
      <c r="L208" s="16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</row>
    <row r="209" spans="1:290" x14ac:dyDescent="0.25">
      <c r="A209" s="125">
        <f t="shared" si="6"/>
        <v>2013198</v>
      </c>
      <c r="B209" s="11">
        <v>5010300164</v>
      </c>
      <c r="C209" s="30" t="s">
        <v>13</v>
      </c>
      <c r="D209" s="29" t="s">
        <v>14</v>
      </c>
      <c r="E209" s="78" t="s">
        <v>219</v>
      </c>
      <c r="F209" s="29" t="s">
        <v>366</v>
      </c>
      <c r="G209" s="33">
        <v>91.3</v>
      </c>
      <c r="H209" s="13">
        <v>41558</v>
      </c>
      <c r="I209" s="13">
        <v>41570</v>
      </c>
      <c r="J209" s="13">
        <v>41563</v>
      </c>
      <c r="K209" s="29" t="s">
        <v>12</v>
      </c>
      <c r="L209" s="16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</row>
    <row r="210" spans="1:290" x14ac:dyDescent="0.25">
      <c r="A210" s="125">
        <f t="shared" si="6"/>
        <v>2013199</v>
      </c>
      <c r="B210" s="11">
        <v>2013232</v>
      </c>
      <c r="C210" s="30" t="s">
        <v>103</v>
      </c>
      <c r="D210" s="29" t="s">
        <v>104</v>
      </c>
      <c r="E210" s="78" t="s">
        <v>179</v>
      </c>
      <c r="F210" s="11" t="s">
        <v>367</v>
      </c>
      <c r="G210" s="44">
        <v>78</v>
      </c>
      <c r="H210" s="13">
        <v>41558</v>
      </c>
      <c r="I210" s="13">
        <v>41566</v>
      </c>
      <c r="J210" s="13">
        <v>41563</v>
      </c>
      <c r="K210" s="29" t="s">
        <v>12</v>
      </c>
      <c r="L210" s="16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</row>
    <row r="211" spans="1:290" x14ac:dyDescent="0.25">
      <c r="A211" s="125">
        <f t="shared" si="6"/>
        <v>2013200</v>
      </c>
      <c r="B211" s="11">
        <v>20130556</v>
      </c>
      <c r="C211" s="30" t="s">
        <v>61</v>
      </c>
      <c r="D211" s="29" t="s">
        <v>62</v>
      </c>
      <c r="E211" s="78" t="s">
        <v>166</v>
      </c>
      <c r="F211" s="11" t="s">
        <v>368</v>
      </c>
      <c r="G211" s="38">
        <v>462.15</v>
      </c>
      <c r="H211" s="13">
        <v>41558</v>
      </c>
      <c r="I211" s="13">
        <v>41570</v>
      </c>
      <c r="J211" s="13">
        <v>41563</v>
      </c>
      <c r="K211" s="29" t="s">
        <v>12</v>
      </c>
      <c r="L211" s="16" t="s">
        <v>63</v>
      </c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</row>
    <row r="212" spans="1:290" x14ac:dyDescent="0.25">
      <c r="A212" s="125">
        <f t="shared" si="6"/>
        <v>2013201</v>
      </c>
      <c r="B212" s="11">
        <v>201324</v>
      </c>
      <c r="C212" s="30" t="s">
        <v>334</v>
      </c>
      <c r="D212" s="29" t="s">
        <v>335</v>
      </c>
      <c r="E212" s="78" t="s">
        <v>336</v>
      </c>
      <c r="F212" s="29" t="s">
        <v>337</v>
      </c>
      <c r="G212" s="49">
        <v>390.42</v>
      </c>
      <c r="H212" s="13">
        <v>41563</v>
      </c>
      <c r="I212" s="13">
        <v>41540</v>
      </c>
      <c r="J212" s="13">
        <v>41598</v>
      </c>
      <c r="K212" s="11" t="s">
        <v>12</v>
      </c>
      <c r="L212" s="16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</row>
    <row r="213" spans="1:290" x14ac:dyDescent="0.25">
      <c r="A213" s="125">
        <f t="shared" si="6"/>
        <v>2013202</v>
      </c>
      <c r="B213" s="11">
        <v>148511660</v>
      </c>
      <c r="C213" s="30" t="s">
        <v>95</v>
      </c>
      <c r="D213" s="29" t="s">
        <v>96</v>
      </c>
      <c r="E213" s="78" t="s">
        <v>162</v>
      </c>
      <c r="F213" s="29" t="s">
        <v>163</v>
      </c>
      <c r="G213" s="44">
        <v>49.14</v>
      </c>
      <c r="H213" s="13">
        <v>41563</v>
      </c>
      <c r="I213" s="13">
        <v>41576</v>
      </c>
      <c r="J213" s="13">
        <v>41575</v>
      </c>
      <c r="K213" s="29" t="s">
        <v>12</v>
      </c>
      <c r="L213" s="16" t="s">
        <v>98</v>
      </c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</row>
    <row r="214" spans="1:290" x14ac:dyDescent="0.25">
      <c r="A214" s="125">
        <f t="shared" si="6"/>
        <v>2013203</v>
      </c>
      <c r="B214" s="11">
        <v>192013</v>
      </c>
      <c r="C214" s="30" t="s">
        <v>135</v>
      </c>
      <c r="D214" s="29" t="s">
        <v>136</v>
      </c>
      <c r="E214" s="78" t="s">
        <v>184</v>
      </c>
      <c r="F214" s="29" t="s">
        <v>369</v>
      </c>
      <c r="G214" s="49">
        <v>8.86</v>
      </c>
      <c r="H214" s="13">
        <v>41568</v>
      </c>
      <c r="I214" s="13">
        <v>41577</v>
      </c>
      <c r="J214" s="13">
        <v>41575</v>
      </c>
      <c r="K214" s="11" t="s">
        <v>12</v>
      </c>
      <c r="L214" s="16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</row>
    <row r="215" spans="1:290" x14ac:dyDescent="0.25">
      <c r="A215" s="125">
        <f t="shared" si="6"/>
        <v>2013204</v>
      </c>
      <c r="B215" s="11">
        <v>232013</v>
      </c>
      <c r="C215" s="30" t="s">
        <v>135</v>
      </c>
      <c r="D215" s="29" t="s">
        <v>136</v>
      </c>
      <c r="E215" s="78" t="s">
        <v>184</v>
      </c>
      <c r="F215" s="29" t="s">
        <v>370</v>
      </c>
      <c r="G215" s="49">
        <v>9.42</v>
      </c>
      <c r="H215" s="13">
        <v>41568</v>
      </c>
      <c r="I215" s="13">
        <v>41577</v>
      </c>
      <c r="J215" s="13">
        <v>41575</v>
      </c>
      <c r="K215" s="11" t="s">
        <v>12</v>
      </c>
      <c r="L215" s="16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</row>
    <row r="216" spans="1:290" x14ac:dyDescent="0.25">
      <c r="A216" s="125">
        <f t="shared" si="6"/>
        <v>2013205</v>
      </c>
      <c r="B216" s="11">
        <v>7310795353</v>
      </c>
      <c r="C216" s="12" t="s">
        <v>26</v>
      </c>
      <c r="D216" s="11" t="s">
        <v>27</v>
      </c>
      <c r="E216" s="78">
        <v>35763469</v>
      </c>
      <c r="F216" s="29" t="s">
        <v>371</v>
      </c>
      <c r="G216" s="33">
        <v>16.13</v>
      </c>
      <c r="H216" s="13">
        <v>41569</v>
      </c>
      <c r="I216" s="13">
        <v>41581</v>
      </c>
      <c r="J216" s="13">
        <v>41575</v>
      </c>
      <c r="K216" s="29" t="s">
        <v>12</v>
      </c>
      <c r="L216" s="16" t="s">
        <v>20</v>
      </c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</row>
    <row r="217" spans="1:290" x14ac:dyDescent="0.25">
      <c r="A217" s="125">
        <f t="shared" si="6"/>
        <v>2013206</v>
      </c>
      <c r="B217" s="11">
        <v>13299</v>
      </c>
      <c r="C217" s="30" t="s">
        <v>372</v>
      </c>
      <c r="D217" s="29" t="s">
        <v>373</v>
      </c>
      <c r="E217" s="78" t="s">
        <v>374</v>
      </c>
      <c r="F217" s="29" t="s">
        <v>375</v>
      </c>
      <c r="G217" s="49">
        <v>163.5</v>
      </c>
      <c r="H217" s="13">
        <v>41570</v>
      </c>
      <c r="I217" s="13">
        <v>41569</v>
      </c>
      <c r="J217" s="13" t="s">
        <v>376</v>
      </c>
      <c r="K217" s="11"/>
      <c r="L217" s="16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</row>
    <row r="218" spans="1:290" x14ac:dyDescent="0.25">
      <c r="A218" s="125">
        <f t="shared" si="6"/>
        <v>2013207</v>
      </c>
      <c r="B218" s="11">
        <v>282013</v>
      </c>
      <c r="C218" s="30" t="s">
        <v>377</v>
      </c>
      <c r="D218" s="29" t="s">
        <v>378</v>
      </c>
      <c r="E218" s="78" t="s">
        <v>379</v>
      </c>
      <c r="F218" s="29" t="s">
        <v>380</v>
      </c>
      <c r="G218" s="49">
        <v>13</v>
      </c>
      <c r="H218" s="13">
        <v>41570</v>
      </c>
      <c r="I218" s="13">
        <v>41583</v>
      </c>
      <c r="J218" s="13">
        <v>41575</v>
      </c>
      <c r="K218" s="11" t="s">
        <v>12</v>
      </c>
      <c r="L218" s="16" t="s">
        <v>59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</row>
    <row r="219" spans="1:290" x14ac:dyDescent="0.25">
      <c r="A219" s="125">
        <f t="shared" si="6"/>
        <v>2013208</v>
      </c>
      <c r="B219" s="11">
        <v>406813</v>
      </c>
      <c r="C219" s="30" t="s">
        <v>191</v>
      </c>
      <c r="D219" s="29" t="s">
        <v>192</v>
      </c>
      <c r="E219" s="78" t="s">
        <v>193</v>
      </c>
      <c r="F219" s="29" t="s">
        <v>381</v>
      </c>
      <c r="G219" s="33">
        <v>109.25</v>
      </c>
      <c r="H219" s="13">
        <v>41572</v>
      </c>
      <c r="I219" s="13">
        <v>41582</v>
      </c>
      <c r="J219" s="13">
        <v>41575</v>
      </c>
      <c r="K219" s="29" t="s">
        <v>12</v>
      </c>
      <c r="L219" s="16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</row>
    <row r="220" spans="1:290" x14ac:dyDescent="0.25">
      <c r="A220" s="125">
        <f t="shared" si="6"/>
        <v>2013209</v>
      </c>
      <c r="B220" s="11">
        <v>5019300178</v>
      </c>
      <c r="C220" s="30" t="s">
        <v>13</v>
      </c>
      <c r="D220" s="29" t="s">
        <v>14</v>
      </c>
      <c r="E220" s="78" t="s">
        <v>219</v>
      </c>
      <c r="F220" s="29" t="s">
        <v>382</v>
      </c>
      <c r="G220" s="33">
        <v>91.3</v>
      </c>
      <c r="H220" s="13">
        <v>41572</v>
      </c>
      <c r="I220" s="13">
        <v>41584</v>
      </c>
      <c r="J220" s="13">
        <v>41575</v>
      </c>
      <c r="K220" s="29" t="s">
        <v>12</v>
      </c>
      <c r="L220" s="16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</row>
    <row r="221" spans="1:290" x14ac:dyDescent="0.25">
      <c r="A221" s="125">
        <f t="shared" si="6"/>
        <v>2013210</v>
      </c>
      <c r="B221" s="11">
        <v>13810436</v>
      </c>
      <c r="C221" s="30" t="s">
        <v>83</v>
      </c>
      <c r="D221" s="29" t="s">
        <v>84</v>
      </c>
      <c r="E221" s="78">
        <v>169005</v>
      </c>
      <c r="F221" s="29" t="s">
        <v>383</v>
      </c>
      <c r="G221" s="38">
        <v>211.79</v>
      </c>
      <c r="H221" s="13">
        <v>41568</v>
      </c>
      <c r="I221" s="13">
        <v>41582</v>
      </c>
      <c r="J221" s="13">
        <v>41575</v>
      </c>
      <c r="K221" s="29" t="s">
        <v>12</v>
      </c>
      <c r="L221" s="16" t="s">
        <v>85</v>
      </c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</row>
    <row r="222" spans="1:290" ht="15.75" thickBot="1" x14ac:dyDescent="0.3">
      <c r="A222" s="103">
        <f t="shared" si="6"/>
        <v>2013211</v>
      </c>
      <c r="B222" s="65">
        <v>20130230</v>
      </c>
      <c r="C222" s="126" t="s">
        <v>384</v>
      </c>
      <c r="D222" s="89" t="s">
        <v>33</v>
      </c>
      <c r="E222" s="82" t="s">
        <v>385</v>
      </c>
      <c r="F222" s="89" t="s">
        <v>386</v>
      </c>
      <c r="G222" s="66">
        <v>120</v>
      </c>
      <c r="H222" s="67">
        <v>41572</v>
      </c>
      <c r="I222" s="67">
        <v>41579</v>
      </c>
      <c r="J222" s="67">
        <v>41575</v>
      </c>
      <c r="K222" s="65" t="s">
        <v>12</v>
      </c>
      <c r="L222" s="63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</row>
    <row r="223" spans="1:290" ht="15.75" thickBot="1" x14ac:dyDescent="0.3">
      <c r="A223" s="111"/>
      <c r="B223" s="112"/>
      <c r="C223" s="113" t="s">
        <v>351</v>
      </c>
      <c r="D223" s="87"/>
      <c r="E223" s="86"/>
      <c r="F223" s="87"/>
      <c r="G223" s="114">
        <f>SUM(G200:G222)</f>
        <v>3505.8700000000003</v>
      </c>
      <c r="H223" s="115"/>
      <c r="I223" s="115"/>
      <c r="J223" s="115"/>
      <c r="K223" s="112"/>
      <c r="L223" s="116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</row>
    <row r="224" spans="1:290" s="29" customFormat="1" ht="14.25" customHeight="1" x14ac:dyDescent="0.25">
      <c r="A224" s="107">
        <v>2013212</v>
      </c>
      <c r="B224" s="55">
        <v>3039023035</v>
      </c>
      <c r="C224" s="18" t="s">
        <v>21</v>
      </c>
      <c r="D224" s="55" t="s">
        <v>22</v>
      </c>
      <c r="E224" s="77">
        <v>36391000</v>
      </c>
      <c r="F224" s="55" t="s">
        <v>388</v>
      </c>
      <c r="G224" s="36">
        <v>464</v>
      </c>
      <c r="H224" s="9">
        <v>41583</v>
      </c>
      <c r="I224" s="9">
        <v>41589</v>
      </c>
      <c r="J224" s="9">
        <v>41583</v>
      </c>
      <c r="K224" s="55" t="s">
        <v>23</v>
      </c>
      <c r="L224" s="10" t="s">
        <v>128</v>
      </c>
      <c r="M224" s="91"/>
      <c r="N224" s="117"/>
      <c r="O224" s="91"/>
      <c r="P224" s="91"/>
      <c r="Q224" s="91"/>
      <c r="R224" s="91"/>
      <c r="S224" s="91"/>
      <c r="T224" s="91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  <c r="AF224" s="91"/>
      <c r="AG224" s="91"/>
      <c r="AH224" s="91"/>
      <c r="AI224" s="91"/>
      <c r="AJ224" s="91"/>
      <c r="AK224" s="91"/>
      <c r="AL224" s="91"/>
      <c r="AM224" s="91"/>
      <c r="AN224" s="91"/>
      <c r="AO224" s="91"/>
      <c r="AP224" s="91"/>
      <c r="AQ224" s="91"/>
      <c r="AR224" s="91"/>
      <c r="AS224" s="91"/>
      <c r="AT224" s="91"/>
      <c r="AU224" s="91"/>
      <c r="AV224" s="91"/>
      <c r="AW224" s="91"/>
      <c r="AX224" s="91"/>
      <c r="AY224" s="91"/>
      <c r="AZ224" s="91"/>
      <c r="BA224" s="91"/>
      <c r="BB224" s="91"/>
      <c r="BC224" s="91"/>
      <c r="BD224" s="91"/>
      <c r="BE224" s="91"/>
      <c r="BF224" s="91"/>
      <c r="BG224" s="91"/>
      <c r="BH224" s="91"/>
      <c r="BI224" s="91"/>
      <c r="BJ224" s="91"/>
      <c r="BK224" s="91"/>
      <c r="BL224" s="91"/>
      <c r="BM224" s="91"/>
      <c r="BN224" s="91"/>
      <c r="BO224" s="91"/>
      <c r="BP224" s="91"/>
      <c r="BQ224" s="91"/>
      <c r="BR224" s="91"/>
      <c r="BS224" s="91"/>
      <c r="BT224" s="91"/>
      <c r="BU224" s="91"/>
      <c r="BV224" s="91"/>
      <c r="BW224" s="91"/>
      <c r="BX224" s="91"/>
      <c r="BY224" s="91"/>
      <c r="BZ224" s="91"/>
      <c r="CA224" s="91"/>
      <c r="CB224" s="91"/>
      <c r="CC224" s="91"/>
      <c r="CD224" s="91"/>
      <c r="CE224" s="91"/>
      <c r="CF224" s="91"/>
      <c r="CG224" s="91"/>
      <c r="CH224" s="91"/>
      <c r="CI224" s="91"/>
      <c r="CJ224" s="91"/>
      <c r="CK224" s="91"/>
      <c r="CL224" s="91"/>
      <c r="CM224" s="91"/>
      <c r="CN224" s="91"/>
      <c r="CO224" s="91"/>
      <c r="CP224" s="91"/>
      <c r="CQ224" s="91"/>
      <c r="CR224" s="91"/>
      <c r="CS224" s="91"/>
      <c r="CT224" s="91"/>
      <c r="CU224" s="91"/>
      <c r="CV224" s="91"/>
      <c r="CW224" s="91"/>
      <c r="CX224" s="91"/>
      <c r="CY224" s="91"/>
      <c r="CZ224" s="91"/>
      <c r="DA224" s="91"/>
      <c r="DB224" s="91"/>
      <c r="DC224" s="91"/>
      <c r="DD224" s="91"/>
      <c r="DE224" s="91"/>
      <c r="DF224" s="91"/>
      <c r="DG224" s="91"/>
      <c r="DH224" s="91"/>
      <c r="DI224" s="91"/>
      <c r="DJ224" s="91"/>
      <c r="DK224" s="91"/>
      <c r="DL224" s="91"/>
      <c r="DM224" s="91"/>
      <c r="DN224" s="91"/>
      <c r="DO224" s="91"/>
      <c r="DP224" s="91"/>
      <c r="DQ224" s="91"/>
      <c r="DR224" s="91"/>
      <c r="DS224" s="91"/>
      <c r="DT224" s="91"/>
      <c r="DU224" s="91"/>
      <c r="DV224" s="91"/>
      <c r="DW224" s="91"/>
      <c r="DX224" s="91"/>
      <c r="DY224" s="91"/>
      <c r="DZ224" s="91"/>
      <c r="EA224" s="91"/>
      <c r="EB224" s="91"/>
      <c r="EC224" s="91"/>
      <c r="ED224" s="91"/>
      <c r="EE224" s="91"/>
      <c r="EF224" s="91"/>
      <c r="EG224" s="91"/>
      <c r="EH224" s="91"/>
      <c r="EI224" s="91"/>
      <c r="EJ224" s="91"/>
      <c r="EK224" s="91"/>
      <c r="EL224" s="91"/>
      <c r="EM224" s="91"/>
      <c r="EN224" s="91"/>
      <c r="EO224" s="91"/>
      <c r="EP224" s="91"/>
      <c r="EQ224" s="91"/>
      <c r="ER224" s="91"/>
      <c r="ES224" s="91"/>
      <c r="ET224" s="91"/>
      <c r="EU224" s="91"/>
      <c r="EV224" s="91"/>
      <c r="EW224" s="91"/>
      <c r="EX224" s="91"/>
      <c r="EY224" s="91"/>
      <c r="EZ224" s="91"/>
      <c r="FA224" s="91"/>
      <c r="FB224" s="91"/>
      <c r="FC224" s="91"/>
      <c r="FD224" s="91"/>
      <c r="FE224" s="91"/>
      <c r="FF224" s="91"/>
      <c r="FG224" s="91"/>
      <c r="FH224" s="91"/>
      <c r="FI224" s="91"/>
      <c r="FJ224" s="91"/>
      <c r="FK224" s="91"/>
      <c r="FL224" s="91"/>
      <c r="FM224" s="91"/>
      <c r="FN224" s="91"/>
      <c r="FO224" s="91"/>
      <c r="FP224" s="91"/>
      <c r="FQ224" s="91"/>
      <c r="FR224" s="91"/>
      <c r="FS224" s="91"/>
      <c r="FT224" s="91"/>
      <c r="FU224" s="91"/>
      <c r="FV224" s="91"/>
      <c r="FW224" s="91"/>
      <c r="FX224" s="91"/>
      <c r="FY224" s="91"/>
      <c r="FZ224" s="91"/>
      <c r="GA224" s="91"/>
      <c r="GB224" s="91"/>
      <c r="GC224" s="91"/>
      <c r="GD224" s="91"/>
      <c r="GE224" s="91"/>
      <c r="GF224" s="91"/>
      <c r="GG224" s="91"/>
      <c r="GH224" s="91"/>
      <c r="GI224" s="91"/>
      <c r="GJ224" s="91"/>
      <c r="GK224" s="91"/>
      <c r="GL224" s="91"/>
      <c r="GM224" s="91"/>
      <c r="GN224" s="91"/>
      <c r="GO224" s="91"/>
      <c r="GP224" s="91"/>
      <c r="GQ224" s="91"/>
      <c r="GR224" s="91"/>
      <c r="GS224" s="91"/>
      <c r="GT224" s="91"/>
      <c r="GU224" s="91"/>
      <c r="GV224" s="91"/>
      <c r="GW224" s="91"/>
      <c r="GX224" s="91"/>
      <c r="GY224" s="91"/>
      <c r="GZ224" s="91"/>
      <c r="HA224" s="91"/>
      <c r="HB224" s="91"/>
      <c r="HC224" s="91"/>
      <c r="HD224" s="91"/>
      <c r="HE224" s="91"/>
      <c r="HF224" s="91"/>
      <c r="HG224" s="91"/>
      <c r="HH224" s="91"/>
      <c r="HI224" s="91"/>
      <c r="HJ224" s="91"/>
      <c r="HK224" s="91"/>
      <c r="HL224" s="91"/>
      <c r="HM224" s="91"/>
      <c r="HN224" s="91"/>
      <c r="HO224" s="91"/>
      <c r="HP224" s="91"/>
      <c r="HQ224" s="91"/>
      <c r="HR224" s="91"/>
      <c r="HS224" s="91"/>
      <c r="HT224" s="91"/>
      <c r="HU224" s="91"/>
      <c r="HV224" s="91"/>
      <c r="HW224" s="91"/>
      <c r="HX224" s="91"/>
      <c r="HY224" s="91"/>
      <c r="HZ224" s="91"/>
      <c r="IA224" s="91"/>
      <c r="IB224" s="91"/>
      <c r="IC224" s="91"/>
      <c r="ID224" s="91"/>
      <c r="IE224" s="91"/>
      <c r="IF224" s="91"/>
      <c r="IG224" s="91"/>
      <c r="IH224" s="91"/>
      <c r="II224" s="91"/>
      <c r="IJ224" s="91"/>
      <c r="IK224" s="91"/>
      <c r="IL224" s="91"/>
      <c r="IM224" s="91"/>
      <c r="IN224" s="91"/>
      <c r="IO224" s="91"/>
      <c r="IP224" s="91"/>
      <c r="IQ224" s="91"/>
      <c r="IR224" s="91"/>
      <c r="IS224" s="91"/>
      <c r="IT224" s="91"/>
      <c r="IU224" s="91"/>
      <c r="IV224" s="91"/>
      <c r="IW224" s="91"/>
      <c r="IX224" s="91"/>
      <c r="IY224" s="91"/>
      <c r="IZ224" s="91"/>
      <c r="JA224" s="91"/>
      <c r="JB224" s="91"/>
      <c r="JC224" s="91"/>
      <c r="JD224" s="91"/>
      <c r="JE224" s="91"/>
      <c r="JF224" s="91"/>
      <c r="JG224" s="91"/>
      <c r="JH224" s="91"/>
      <c r="JI224" s="91"/>
      <c r="JJ224" s="91"/>
      <c r="JK224" s="91"/>
      <c r="JL224" s="91"/>
      <c r="JM224" s="91"/>
      <c r="JN224" s="91"/>
      <c r="JO224" s="91"/>
      <c r="JP224" s="91"/>
      <c r="JQ224" s="91"/>
      <c r="JR224" s="91"/>
      <c r="JS224" s="91"/>
      <c r="JT224" s="91"/>
      <c r="JU224" s="91"/>
      <c r="JV224" s="91"/>
      <c r="JW224" s="91"/>
      <c r="JX224" s="91"/>
      <c r="JY224" s="91"/>
      <c r="JZ224" s="91"/>
      <c r="KA224" s="91"/>
      <c r="KB224" s="91"/>
      <c r="KC224" s="91"/>
      <c r="KD224" s="91"/>
    </row>
    <row r="225" spans="1:59" x14ac:dyDescent="0.25">
      <c r="A225" s="107">
        <v>2013213</v>
      </c>
      <c r="B225" s="11">
        <v>7222941306</v>
      </c>
      <c r="C225" s="30" t="s">
        <v>38</v>
      </c>
      <c r="D225" s="29" t="s">
        <v>39</v>
      </c>
      <c r="E225" s="78">
        <v>35815256</v>
      </c>
      <c r="F225" s="29" t="s">
        <v>40</v>
      </c>
      <c r="G225" s="33">
        <v>303</v>
      </c>
      <c r="H225" s="19">
        <v>41583</v>
      </c>
      <c r="I225" s="19">
        <v>41593</v>
      </c>
      <c r="J225" s="20">
        <v>41593</v>
      </c>
      <c r="K225" s="29" t="s">
        <v>12</v>
      </c>
      <c r="L225" s="16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</row>
    <row r="226" spans="1:59" x14ac:dyDescent="0.25">
      <c r="A226" s="107">
        <f t="shared" ref="A226:A239" si="7">A225+1</f>
        <v>2013214</v>
      </c>
      <c r="B226" s="11">
        <v>7222941186</v>
      </c>
      <c r="C226" s="30" t="s">
        <v>38</v>
      </c>
      <c r="D226" s="29" t="s">
        <v>39</v>
      </c>
      <c r="E226" s="78">
        <v>35815256</v>
      </c>
      <c r="F226" s="29" t="s">
        <v>45</v>
      </c>
      <c r="G226" s="46">
        <v>241</v>
      </c>
      <c r="H226" s="19">
        <v>41583</v>
      </c>
      <c r="I226" s="19">
        <v>41593</v>
      </c>
      <c r="J226" s="20">
        <v>41593</v>
      </c>
      <c r="K226" s="21" t="s">
        <v>12</v>
      </c>
      <c r="L226" s="16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</row>
    <row r="227" spans="1:59" x14ac:dyDescent="0.25">
      <c r="A227" s="107">
        <f t="shared" si="7"/>
        <v>2013215</v>
      </c>
      <c r="B227" s="11">
        <v>5010300164</v>
      </c>
      <c r="C227" s="30" t="s">
        <v>13</v>
      </c>
      <c r="D227" s="29" t="s">
        <v>14</v>
      </c>
      <c r="E227" s="78" t="s">
        <v>219</v>
      </c>
      <c r="F227" s="29" t="s">
        <v>389</v>
      </c>
      <c r="G227" s="33">
        <v>101.91</v>
      </c>
      <c r="H227" s="13">
        <v>41585</v>
      </c>
      <c r="I227" s="13">
        <v>41597</v>
      </c>
      <c r="J227" s="13">
        <v>41593</v>
      </c>
      <c r="K227" s="29" t="s">
        <v>12</v>
      </c>
      <c r="L227" s="16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</row>
    <row r="228" spans="1:59" x14ac:dyDescent="0.25">
      <c r="A228" s="107">
        <f t="shared" si="7"/>
        <v>2013216</v>
      </c>
      <c r="B228" s="11">
        <v>2755688005</v>
      </c>
      <c r="C228" s="30" t="s">
        <v>15</v>
      </c>
      <c r="D228" s="29" t="s">
        <v>16</v>
      </c>
      <c r="E228" s="78">
        <v>35763469</v>
      </c>
      <c r="F228" s="29" t="s">
        <v>55</v>
      </c>
      <c r="G228" s="38">
        <v>38.82</v>
      </c>
      <c r="H228" s="13">
        <v>41585</v>
      </c>
      <c r="I228" s="13">
        <v>41595</v>
      </c>
      <c r="J228" s="13">
        <v>41593</v>
      </c>
      <c r="K228" s="29" t="s">
        <v>12</v>
      </c>
      <c r="L228" s="16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</row>
    <row r="229" spans="1:59" x14ac:dyDescent="0.25">
      <c r="A229" s="107">
        <f t="shared" si="7"/>
        <v>2013217</v>
      </c>
      <c r="B229" s="11">
        <v>13810489</v>
      </c>
      <c r="C229" s="30" t="s">
        <v>83</v>
      </c>
      <c r="D229" s="29" t="s">
        <v>84</v>
      </c>
      <c r="E229" s="78" t="s">
        <v>183</v>
      </c>
      <c r="F229" s="29" t="s">
        <v>390</v>
      </c>
      <c r="G229" s="49">
        <v>111.65</v>
      </c>
      <c r="H229" s="13">
        <v>41589</v>
      </c>
      <c r="I229" s="13">
        <v>41592</v>
      </c>
      <c r="J229" s="13">
        <v>41593</v>
      </c>
      <c r="K229" s="11" t="s">
        <v>12</v>
      </c>
      <c r="L229" s="16" t="s">
        <v>85</v>
      </c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</row>
    <row r="230" spans="1:59" x14ac:dyDescent="0.25">
      <c r="A230" s="107">
        <f t="shared" si="7"/>
        <v>2013218</v>
      </c>
      <c r="B230" s="11">
        <v>407313</v>
      </c>
      <c r="C230" s="30" t="s">
        <v>191</v>
      </c>
      <c r="D230" s="29" t="s">
        <v>192</v>
      </c>
      <c r="E230" s="78" t="s">
        <v>193</v>
      </c>
      <c r="F230" s="29" t="s">
        <v>391</v>
      </c>
      <c r="G230" s="33">
        <v>119.95</v>
      </c>
      <c r="H230" s="13">
        <v>41590</v>
      </c>
      <c r="I230" s="13">
        <v>41592</v>
      </c>
      <c r="J230" s="13">
        <v>41593</v>
      </c>
      <c r="K230" s="29" t="s">
        <v>12</v>
      </c>
      <c r="L230" s="16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</row>
    <row r="231" spans="1:59" x14ac:dyDescent="0.25">
      <c r="A231" s="107">
        <f t="shared" si="7"/>
        <v>2013219</v>
      </c>
      <c r="B231" s="11">
        <v>148511660</v>
      </c>
      <c r="C231" s="30" t="s">
        <v>95</v>
      </c>
      <c r="D231" s="29" t="s">
        <v>96</v>
      </c>
      <c r="E231" s="78" t="s">
        <v>162</v>
      </c>
      <c r="F231" s="29" t="s">
        <v>163</v>
      </c>
      <c r="G231" s="44">
        <v>51.53</v>
      </c>
      <c r="H231" s="13">
        <v>41593</v>
      </c>
      <c r="I231" s="13">
        <v>41607</v>
      </c>
      <c r="J231" s="13">
        <v>41598</v>
      </c>
      <c r="K231" s="29" t="s">
        <v>12</v>
      </c>
      <c r="L231" s="16" t="s">
        <v>98</v>
      </c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</row>
    <row r="232" spans="1:59" x14ac:dyDescent="0.25">
      <c r="A232" s="107">
        <f t="shared" si="7"/>
        <v>2013220</v>
      </c>
      <c r="B232" s="11">
        <v>2130600587</v>
      </c>
      <c r="C232" s="30" t="s">
        <v>392</v>
      </c>
      <c r="D232" s="29" t="s">
        <v>393</v>
      </c>
      <c r="E232" s="78" t="s">
        <v>394</v>
      </c>
      <c r="F232" s="29" t="s">
        <v>395</v>
      </c>
      <c r="G232" s="49">
        <v>47.9</v>
      </c>
      <c r="H232" s="13">
        <v>41593</v>
      </c>
      <c r="I232" s="13">
        <v>41603</v>
      </c>
      <c r="J232" s="13">
        <v>41593</v>
      </c>
      <c r="K232" s="11" t="s">
        <v>23</v>
      </c>
      <c r="L232" s="16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</row>
    <row r="233" spans="1:59" x14ac:dyDescent="0.25">
      <c r="A233" s="107">
        <f t="shared" si="7"/>
        <v>2013221</v>
      </c>
      <c r="B233" s="11">
        <v>20133487</v>
      </c>
      <c r="C233" s="30" t="s">
        <v>300</v>
      </c>
      <c r="D233" s="29" t="s">
        <v>89</v>
      </c>
      <c r="E233" s="78" t="s">
        <v>177</v>
      </c>
      <c r="F233" s="29" t="s">
        <v>396</v>
      </c>
      <c r="G233" s="49">
        <v>193.63</v>
      </c>
      <c r="H233" s="13">
        <v>41593</v>
      </c>
      <c r="I233" s="13">
        <v>41604</v>
      </c>
      <c r="J233" s="13">
        <v>41604</v>
      </c>
      <c r="K233" s="11" t="s">
        <v>12</v>
      </c>
      <c r="L233" s="16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</row>
    <row r="234" spans="1:59" x14ac:dyDescent="0.25">
      <c r="A234" s="107">
        <f t="shared" si="7"/>
        <v>2013222</v>
      </c>
      <c r="B234" s="11">
        <v>20130613</v>
      </c>
      <c r="C234" s="30" t="s">
        <v>61</v>
      </c>
      <c r="D234" s="29" t="s">
        <v>62</v>
      </c>
      <c r="E234" s="78" t="s">
        <v>166</v>
      </c>
      <c r="F234" s="29" t="s">
        <v>397</v>
      </c>
      <c r="G234" s="49">
        <v>798.24</v>
      </c>
      <c r="H234" s="13">
        <v>41596</v>
      </c>
      <c r="I234" s="13">
        <v>41605</v>
      </c>
      <c r="J234" s="13">
        <v>41604</v>
      </c>
      <c r="K234" s="11" t="s">
        <v>12</v>
      </c>
      <c r="L234" s="16" t="s">
        <v>20</v>
      </c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</row>
    <row r="235" spans="1:59" x14ac:dyDescent="0.25">
      <c r="A235" s="107">
        <f t="shared" si="7"/>
        <v>2013223</v>
      </c>
      <c r="B235" s="11">
        <v>141310750</v>
      </c>
      <c r="C235" s="30" t="s">
        <v>398</v>
      </c>
      <c r="D235" s="29" t="s">
        <v>399</v>
      </c>
      <c r="E235" s="78" t="s">
        <v>400</v>
      </c>
      <c r="F235" s="29" t="s">
        <v>401</v>
      </c>
      <c r="G235" s="49">
        <v>1981</v>
      </c>
      <c r="H235" s="13">
        <v>41597</v>
      </c>
      <c r="I235" s="13">
        <v>41608</v>
      </c>
      <c r="J235" s="13">
        <v>41606</v>
      </c>
      <c r="K235" s="11" t="s">
        <v>12</v>
      </c>
      <c r="L235" s="16" t="s">
        <v>402</v>
      </c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</row>
    <row r="236" spans="1:59" x14ac:dyDescent="0.25">
      <c r="A236" s="107">
        <f t="shared" si="7"/>
        <v>2013224</v>
      </c>
      <c r="B236" s="11">
        <v>3130429</v>
      </c>
      <c r="C236" s="30" t="s">
        <v>32</v>
      </c>
      <c r="D236" s="29" t="s">
        <v>33</v>
      </c>
      <c r="E236" s="78" t="s">
        <v>403</v>
      </c>
      <c r="F236" s="29" t="s">
        <v>404</v>
      </c>
      <c r="G236" s="49">
        <v>64.8</v>
      </c>
      <c r="H236" s="13">
        <v>41598</v>
      </c>
      <c r="I236" s="13">
        <v>41607</v>
      </c>
      <c r="J236" s="13">
        <v>41606</v>
      </c>
      <c r="K236" s="11" t="s">
        <v>12</v>
      </c>
      <c r="L236" s="16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</row>
    <row r="237" spans="1:59" x14ac:dyDescent="0.25">
      <c r="A237" s="107">
        <f t="shared" si="7"/>
        <v>2013225</v>
      </c>
      <c r="B237" s="11">
        <v>7312001820</v>
      </c>
      <c r="C237" s="12" t="s">
        <v>26</v>
      </c>
      <c r="D237" s="11" t="s">
        <v>27</v>
      </c>
      <c r="E237" s="78">
        <v>35763469</v>
      </c>
      <c r="F237" s="29" t="s">
        <v>405</v>
      </c>
      <c r="G237" s="33">
        <v>16.13</v>
      </c>
      <c r="H237" s="13">
        <v>41600</v>
      </c>
      <c r="I237" s="13">
        <v>41611</v>
      </c>
      <c r="J237" s="13">
        <v>41606</v>
      </c>
      <c r="K237" s="29" t="s">
        <v>12</v>
      </c>
      <c r="L237" s="16" t="s">
        <v>20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</row>
    <row r="238" spans="1:59" x14ac:dyDescent="0.25">
      <c r="A238" s="107">
        <f t="shared" si="7"/>
        <v>2013226</v>
      </c>
      <c r="B238" s="11">
        <v>13810499</v>
      </c>
      <c r="C238" s="30" t="s">
        <v>83</v>
      </c>
      <c r="D238" s="29" t="s">
        <v>84</v>
      </c>
      <c r="E238" s="78" t="s">
        <v>183</v>
      </c>
      <c r="F238" s="29" t="s">
        <v>406</v>
      </c>
      <c r="G238" s="49">
        <v>103.24</v>
      </c>
      <c r="H238" s="13">
        <v>41603</v>
      </c>
      <c r="I238" s="13">
        <v>41607</v>
      </c>
      <c r="J238" s="13">
        <v>41606</v>
      </c>
      <c r="K238" s="11" t="s">
        <v>12</v>
      </c>
      <c r="L238" s="16" t="s">
        <v>85</v>
      </c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</row>
    <row r="239" spans="1:59" x14ac:dyDescent="0.25">
      <c r="A239" s="107">
        <f t="shared" si="7"/>
        <v>2013227</v>
      </c>
      <c r="B239" s="11">
        <v>20133948</v>
      </c>
      <c r="C239" s="30" t="s">
        <v>300</v>
      </c>
      <c r="D239" s="29" t="s">
        <v>89</v>
      </c>
      <c r="E239" s="78" t="s">
        <v>177</v>
      </c>
      <c r="F239" s="29" t="s">
        <v>407</v>
      </c>
      <c r="G239" s="38">
        <v>196</v>
      </c>
      <c r="H239" s="13">
        <v>41603</v>
      </c>
      <c r="I239" s="13">
        <v>41605</v>
      </c>
      <c r="J239" s="13">
        <v>41604</v>
      </c>
      <c r="K239" s="29" t="s">
        <v>12</v>
      </c>
      <c r="L239" s="16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</row>
    <row r="240" spans="1:59" ht="15.75" thickBot="1" x14ac:dyDescent="0.3">
      <c r="A240" s="103">
        <f t="shared" ref="A240" si="8">A239+1</f>
        <v>2013228</v>
      </c>
      <c r="B240" s="65">
        <v>130456</v>
      </c>
      <c r="C240" s="126" t="s">
        <v>408</v>
      </c>
      <c r="D240" s="89" t="s">
        <v>409</v>
      </c>
      <c r="E240" s="82" t="s">
        <v>410</v>
      </c>
      <c r="F240" s="89" t="s">
        <v>411</v>
      </c>
      <c r="G240" s="66">
        <v>295.57</v>
      </c>
      <c r="H240" s="67">
        <v>41606</v>
      </c>
      <c r="I240" s="67">
        <v>41613</v>
      </c>
      <c r="J240" s="67">
        <v>41606</v>
      </c>
      <c r="K240" s="65" t="s">
        <v>23</v>
      </c>
      <c r="L240" s="63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</row>
    <row r="241" spans="1:290" ht="15.75" thickBot="1" x14ac:dyDescent="0.3">
      <c r="A241" s="111"/>
      <c r="B241" s="112"/>
      <c r="C241" s="113" t="s">
        <v>387</v>
      </c>
      <c r="D241" s="87"/>
      <c r="E241" s="86"/>
      <c r="F241" s="87"/>
      <c r="G241" s="114">
        <f>SUM(G224:G240)</f>
        <v>5128.37</v>
      </c>
      <c r="H241" s="115"/>
      <c r="I241" s="115"/>
      <c r="J241" s="115"/>
      <c r="K241" s="112"/>
      <c r="L241" s="116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</row>
    <row r="242" spans="1:290" s="29" customFormat="1" ht="14.25" customHeight="1" x14ac:dyDescent="0.25">
      <c r="A242" s="107">
        <f>A240+1</f>
        <v>2013229</v>
      </c>
      <c r="B242" s="55">
        <v>3039035010</v>
      </c>
      <c r="C242" s="18" t="s">
        <v>21</v>
      </c>
      <c r="D242" s="55" t="s">
        <v>22</v>
      </c>
      <c r="E242" s="77">
        <v>36391000</v>
      </c>
      <c r="F242" s="55" t="s">
        <v>388</v>
      </c>
      <c r="G242" s="36">
        <v>472</v>
      </c>
      <c r="H242" s="9">
        <v>41610</v>
      </c>
      <c r="I242" s="9">
        <v>41614</v>
      </c>
      <c r="J242" s="9">
        <v>41610</v>
      </c>
      <c r="K242" s="55" t="s">
        <v>23</v>
      </c>
      <c r="L242" s="10" t="s">
        <v>128</v>
      </c>
      <c r="M242" s="91"/>
      <c r="N242" s="117"/>
      <c r="O242" s="91"/>
      <c r="P242" s="91"/>
      <c r="Q242" s="91"/>
      <c r="R242" s="91"/>
      <c r="S242" s="91"/>
      <c r="T242" s="91"/>
      <c r="U242" s="91"/>
      <c r="V242" s="91"/>
      <c r="W242" s="91"/>
      <c r="X242" s="91"/>
      <c r="Y242" s="91"/>
      <c r="Z242" s="91"/>
      <c r="AA242" s="91"/>
      <c r="AB242" s="91"/>
      <c r="AC242" s="91"/>
      <c r="AD242" s="91"/>
      <c r="AE242" s="91"/>
      <c r="AF242" s="91"/>
      <c r="AG242" s="91"/>
      <c r="AH242" s="91"/>
      <c r="AI242" s="91"/>
      <c r="AJ242" s="91"/>
      <c r="AK242" s="91"/>
      <c r="AL242" s="91"/>
      <c r="AM242" s="91"/>
      <c r="AN242" s="91"/>
      <c r="AO242" s="91"/>
      <c r="AP242" s="91"/>
      <c r="AQ242" s="91"/>
      <c r="AR242" s="91"/>
      <c r="AS242" s="91"/>
      <c r="AT242" s="91"/>
      <c r="AU242" s="91"/>
      <c r="AV242" s="91"/>
      <c r="AW242" s="91"/>
      <c r="AX242" s="91"/>
      <c r="AY242" s="91"/>
      <c r="AZ242" s="91"/>
      <c r="BA242" s="91"/>
      <c r="BB242" s="91"/>
      <c r="BC242" s="91"/>
      <c r="BD242" s="91"/>
      <c r="BE242" s="91"/>
      <c r="BF242" s="91"/>
      <c r="BG242" s="91"/>
      <c r="BH242" s="91"/>
      <c r="BI242" s="91"/>
      <c r="BJ242" s="91"/>
      <c r="BK242" s="91"/>
      <c r="BL242" s="91"/>
      <c r="BM242" s="91"/>
      <c r="BN242" s="91"/>
      <c r="BO242" s="91"/>
      <c r="BP242" s="91"/>
      <c r="BQ242" s="91"/>
      <c r="BR242" s="91"/>
      <c r="BS242" s="91"/>
      <c r="BT242" s="91"/>
      <c r="BU242" s="91"/>
      <c r="BV242" s="91"/>
      <c r="BW242" s="91"/>
      <c r="BX242" s="91"/>
      <c r="BY242" s="91"/>
      <c r="BZ242" s="91"/>
      <c r="CA242" s="91"/>
      <c r="CB242" s="91"/>
      <c r="CC242" s="91"/>
      <c r="CD242" s="91"/>
      <c r="CE242" s="91"/>
      <c r="CF242" s="91"/>
      <c r="CG242" s="91"/>
      <c r="CH242" s="91"/>
      <c r="CI242" s="91"/>
      <c r="CJ242" s="91"/>
      <c r="CK242" s="91"/>
      <c r="CL242" s="91"/>
      <c r="CM242" s="91"/>
      <c r="CN242" s="91"/>
      <c r="CO242" s="91"/>
      <c r="CP242" s="91"/>
      <c r="CQ242" s="91"/>
      <c r="CR242" s="91"/>
      <c r="CS242" s="91"/>
      <c r="CT242" s="91"/>
      <c r="CU242" s="91"/>
      <c r="CV242" s="91"/>
      <c r="CW242" s="91"/>
      <c r="CX242" s="91"/>
      <c r="CY242" s="91"/>
      <c r="CZ242" s="91"/>
      <c r="DA242" s="91"/>
      <c r="DB242" s="91"/>
      <c r="DC242" s="91"/>
      <c r="DD242" s="91"/>
      <c r="DE242" s="91"/>
      <c r="DF242" s="91"/>
      <c r="DG242" s="91"/>
      <c r="DH242" s="91"/>
      <c r="DI242" s="91"/>
      <c r="DJ242" s="91"/>
      <c r="DK242" s="91"/>
      <c r="DL242" s="91"/>
      <c r="DM242" s="91"/>
      <c r="DN242" s="91"/>
      <c r="DO242" s="91"/>
      <c r="DP242" s="91"/>
      <c r="DQ242" s="91"/>
      <c r="DR242" s="91"/>
      <c r="DS242" s="91"/>
      <c r="DT242" s="91"/>
      <c r="DU242" s="91"/>
      <c r="DV242" s="91"/>
      <c r="DW242" s="91"/>
      <c r="DX242" s="91"/>
      <c r="DY242" s="91"/>
      <c r="DZ242" s="91"/>
      <c r="EA242" s="91"/>
      <c r="EB242" s="91"/>
      <c r="EC242" s="91"/>
      <c r="ED242" s="91"/>
      <c r="EE242" s="91"/>
      <c r="EF242" s="91"/>
      <c r="EG242" s="91"/>
      <c r="EH242" s="91"/>
      <c r="EI242" s="91"/>
      <c r="EJ242" s="91"/>
      <c r="EK242" s="91"/>
      <c r="EL242" s="91"/>
      <c r="EM242" s="91"/>
      <c r="EN242" s="91"/>
      <c r="EO242" s="91"/>
      <c r="EP242" s="91"/>
      <c r="EQ242" s="91"/>
      <c r="ER242" s="91"/>
      <c r="ES242" s="91"/>
      <c r="ET242" s="91"/>
      <c r="EU242" s="91"/>
      <c r="EV242" s="91"/>
      <c r="EW242" s="91"/>
      <c r="EX242" s="91"/>
      <c r="EY242" s="91"/>
      <c r="EZ242" s="91"/>
      <c r="FA242" s="91"/>
      <c r="FB242" s="91"/>
      <c r="FC242" s="91"/>
      <c r="FD242" s="91"/>
      <c r="FE242" s="91"/>
      <c r="FF242" s="91"/>
      <c r="FG242" s="91"/>
      <c r="FH242" s="91"/>
      <c r="FI242" s="91"/>
      <c r="FJ242" s="91"/>
      <c r="FK242" s="91"/>
      <c r="FL242" s="91"/>
      <c r="FM242" s="91"/>
      <c r="FN242" s="91"/>
      <c r="FO242" s="91"/>
      <c r="FP242" s="91"/>
      <c r="FQ242" s="91"/>
      <c r="FR242" s="91"/>
      <c r="FS242" s="91"/>
      <c r="FT242" s="91"/>
      <c r="FU242" s="91"/>
      <c r="FV242" s="91"/>
      <c r="FW242" s="91"/>
      <c r="FX242" s="91"/>
      <c r="FY242" s="91"/>
      <c r="FZ242" s="91"/>
      <c r="GA242" s="91"/>
      <c r="GB242" s="91"/>
      <c r="GC242" s="91"/>
      <c r="GD242" s="91"/>
      <c r="GE242" s="91"/>
      <c r="GF242" s="91"/>
      <c r="GG242" s="91"/>
      <c r="GH242" s="91"/>
      <c r="GI242" s="91"/>
      <c r="GJ242" s="91"/>
      <c r="GK242" s="91"/>
      <c r="GL242" s="91"/>
      <c r="GM242" s="91"/>
      <c r="GN242" s="91"/>
      <c r="GO242" s="91"/>
      <c r="GP242" s="91"/>
      <c r="GQ242" s="91"/>
      <c r="GR242" s="91"/>
      <c r="GS242" s="91"/>
      <c r="GT242" s="91"/>
      <c r="GU242" s="91"/>
      <c r="GV242" s="91"/>
      <c r="GW242" s="91"/>
      <c r="GX242" s="91"/>
      <c r="GY242" s="91"/>
      <c r="GZ242" s="91"/>
      <c r="HA242" s="91"/>
      <c r="HB242" s="91"/>
      <c r="HC242" s="91"/>
      <c r="HD242" s="91"/>
      <c r="HE242" s="91"/>
      <c r="HF242" s="91"/>
      <c r="HG242" s="91"/>
      <c r="HH242" s="91"/>
      <c r="HI242" s="91"/>
      <c r="HJ242" s="91"/>
      <c r="HK242" s="91"/>
      <c r="HL242" s="91"/>
      <c r="HM242" s="91"/>
      <c r="HN242" s="91"/>
      <c r="HO242" s="91"/>
      <c r="HP242" s="91"/>
      <c r="HQ242" s="91"/>
      <c r="HR242" s="91"/>
      <c r="HS242" s="91"/>
      <c r="HT242" s="91"/>
      <c r="HU242" s="91"/>
      <c r="HV242" s="91"/>
      <c r="HW242" s="91"/>
      <c r="HX242" s="91"/>
      <c r="HY242" s="91"/>
      <c r="HZ242" s="91"/>
      <c r="IA242" s="91"/>
      <c r="IB242" s="91"/>
      <c r="IC242" s="91"/>
      <c r="ID242" s="91"/>
      <c r="IE242" s="91"/>
      <c r="IF242" s="91"/>
      <c r="IG242" s="91"/>
      <c r="IH242" s="91"/>
      <c r="II242" s="91"/>
      <c r="IJ242" s="91"/>
      <c r="IK242" s="91"/>
      <c r="IL242" s="91"/>
      <c r="IM242" s="91"/>
      <c r="IN242" s="91"/>
      <c r="IO242" s="91"/>
      <c r="IP242" s="91"/>
      <c r="IQ242" s="91"/>
      <c r="IR242" s="91"/>
      <c r="IS242" s="91"/>
      <c r="IT242" s="91"/>
      <c r="IU242" s="91"/>
      <c r="IV242" s="91"/>
      <c r="IW242" s="91"/>
      <c r="IX242" s="91"/>
      <c r="IY242" s="91"/>
      <c r="IZ242" s="91"/>
      <c r="JA242" s="91"/>
      <c r="JB242" s="91"/>
      <c r="JC242" s="91"/>
      <c r="JD242" s="91"/>
      <c r="JE242" s="91"/>
      <c r="JF242" s="91"/>
      <c r="JG242" s="91"/>
      <c r="JH242" s="91"/>
      <c r="JI242" s="91"/>
      <c r="JJ242" s="91"/>
      <c r="JK242" s="91"/>
      <c r="JL242" s="91"/>
      <c r="JM242" s="91"/>
      <c r="JN242" s="91"/>
      <c r="JO242" s="91"/>
      <c r="JP242" s="91"/>
      <c r="JQ242" s="91"/>
      <c r="JR242" s="91"/>
      <c r="JS242" s="91"/>
      <c r="JT242" s="91"/>
      <c r="JU242" s="91"/>
      <c r="JV242" s="91"/>
      <c r="JW242" s="91"/>
      <c r="JX242" s="91"/>
      <c r="JY242" s="91"/>
      <c r="JZ242" s="91"/>
      <c r="KA242" s="91"/>
      <c r="KB242" s="91"/>
      <c r="KC242" s="91"/>
      <c r="KD242" s="91"/>
    </row>
    <row r="243" spans="1:290" x14ac:dyDescent="0.25">
      <c r="A243" s="107">
        <v>2013230</v>
      </c>
      <c r="B243" s="11">
        <v>7247948578</v>
      </c>
      <c r="C243" s="30" t="s">
        <v>38</v>
      </c>
      <c r="D243" s="29" t="s">
        <v>39</v>
      </c>
      <c r="E243" s="78">
        <v>35815256</v>
      </c>
      <c r="F243" s="29" t="s">
        <v>40</v>
      </c>
      <c r="G243" s="33">
        <v>303</v>
      </c>
      <c r="H243" s="9">
        <v>41610</v>
      </c>
      <c r="I243" s="19">
        <v>41624</v>
      </c>
      <c r="J243" s="20">
        <v>41626</v>
      </c>
      <c r="K243" s="29" t="s">
        <v>12</v>
      </c>
      <c r="L243" s="16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</row>
    <row r="244" spans="1:290" x14ac:dyDescent="0.25">
      <c r="A244" s="107">
        <f t="shared" ref="A244:A264" si="9">A243+1</f>
        <v>2013231</v>
      </c>
      <c r="B244" s="11">
        <v>7247948450</v>
      </c>
      <c r="C244" s="30" t="s">
        <v>38</v>
      </c>
      <c r="D244" s="29" t="s">
        <v>39</v>
      </c>
      <c r="E244" s="78">
        <v>35815256</v>
      </c>
      <c r="F244" s="29" t="s">
        <v>45</v>
      </c>
      <c r="G244" s="46">
        <v>284</v>
      </c>
      <c r="H244" s="9">
        <v>41610</v>
      </c>
      <c r="I244" s="19">
        <v>41624</v>
      </c>
      <c r="J244" s="20">
        <v>41626</v>
      </c>
      <c r="K244" s="21" t="s">
        <v>12</v>
      </c>
      <c r="L244" s="16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</row>
    <row r="245" spans="1:290" x14ac:dyDescent="0.25">
      <c r="A245" s="107">
        <f t="shared" si="9"/>
        <v>2013232</v>
      </c>
      <c r="B245" s="11">
        <v>9343411</v>
      </c>
      <c r="C245" s="30" t="s">
        <v>41</v>
      </c>
      <c r="D245" s="29" t="s">
        <v>42</v>
      </c>
      <c r="E245" s="78" t="s">
        <v>413</v>
      </c>
      <c r="F245" s="29" t="s">
        <v>414</v>
      </c>
      <c r="G245" s="33">
        <v>52</v>
      </c>
      <c r="H245" s="13">
        <v>41611</v>
      </c>
      <c r="I245" s="13">
        <v>41617</v>
      </c>
      <c r="J245" s="13">
        <v>41626</v>
      </c>
      <c r="K245" s="29" t="s">
        <v>12</v>
      </c>
      <c r="L245" s="16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</row>
    <row r="246" spans="1:290" x14ac:dyDescent="0.25">
      <c r="A246" s="107">
        <f t="shared" si="9"/>
        <v>2013233</v>
      </c>
      <c r="B246" s="11">
        <v>5017300196</v>
      </c>
      <c r="C246" s="30" t="s">
        <v>13</v>
      </c>
      <c r="D246" s="29" t="s">
        <v>14</v>
      </c>
      <c r="E246" s="78" t="s">
        <v>219</v>
      </c>
      <c r="F246" s="29" t="s">
        <v>415</v>
      </c>
      <c r="G246" s="33">
        <v>91.3</v>
      </c>
      <c r="H246" s="13">
        <v>41613</v>
      </c>
      <c r="I246" s="13">
        <v>41624</v>
      </c>
      <c r="J246" s="13">
        <v>41628</v>
      </c>
      <c r="K246" s="29" t="s">
        <v>12</v>
      </c>
      <c r="L246" s="16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</row>
    <row r="247" spans="1:290" x14ac:dyDescent="0.25">
      <c r="A247" s="107">
        <f t="shared" si="9"/>
        <v>2013234</v>
      </c>
      <c r="B247" s="11">
        <v>13810520</v>
      </c>
      <c r="C247" s="30" t="s">
        <v>83</v>
      </c>
      <c r="D247" s="29" t="s">
        <v>84</v>
      </c>
      <c r="E247" s="78" t="s">
        <v>183</v>
      </c>
      <c r="F247" s="29" t="s">
        <v>416</v>
      </c>
      <c r="G247" s="49">
        <v>135.46</v>
      </c>
      <c r="H247" s="13">
        <v>41614</v>
      </c>
      <c r="I247" s="13">
        <v>41621</v>
      </c>
      <c r="J247" s="13">
        <v>41628</v>
      </c>
      <c r="K247" s="11" t="s">
        <v>12</v>
      </c>
      <c r="L247" s="16" t="s">
        <v>85</v>
      </c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</row>
    <row r="248" spans="1:290" x14ac:dyDescent="0.25">
      <c r="A248" s="107">
        <f t="shared" si="9"/>
        <v>2013235</v>
      </c>
      <c r="B248" s="11">
        <v>6013</v>
      </c>
      <c r="C248" s="30" t="s">
        <v>417</v>
      </c>
      <c r="D248" s="29" t="s">
        <v>418</v>
      </c>
      <c r="E248" s="78" t="s">
        <v>419</v>
      </c>
      <c r="F248" s="29" t="s">
        <v>420</v>
      </c>
      <c r="G248" s="33">
        <v>100</v>
      </c>
      <c r="H248" s="13">
        <v>41615</v>
      </c>
      <c r="I248" s="13">
        <v>41622</v>
      </c>
      <c r="J248" s="13">
        <v>41615</v>
      </c>
      <c r="K248" s="29" t="s">
        <v>23</v>
      </c>
      <c r="L248" s="16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</row>
    <row r="249" spans="1:290" x14ac:dyDescent="0.25">
      <c r="A249" s="107">
        <f t="shared" si="9"/>
        <v>2013236</v>
      </c>
      <c r="B249" s="11">
        <v>20130379</v>
      </c>
      <c r="C249" s="30" t="s">
        <v>421</v>
      </c>
      <c r="D249" s="29" t="s">
        <v>422</v>
      </c>
      <c r="E249" s="78" t="s">
        <v>423</v>
      </c>
      <c r="F249" s="29" t="s">
        <v>424</v>
      </c>
      <c r="G249" s="44">
        <v>81.84</v>
      </c>
      <c r="H249" s="13">
        <v>41618</v>
      </c>
      <c r="I249" s="13">
        <v>41617</v>
      </c>
      <c r="J249" s="13">
        <v>41628</v>
      </c>
      <c r="K249" s="29" t="s">
        <v>12</v>
      </c>
      <c r="L249" s="16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</row>
    <row r="250" spans="1:290" x14ac:dyDescent="0.25">
      <c r="A250" s="107">
        <f t="shared" si="9"/>
        <v>2013237</v>
      </c>
      <c r="B250" s="11">
        <v>756664460</v>
      </c>
      <c r="C250" s="30" t="s">
        <v>15</v>
      </c>
      <c r="D250" s="29" t="s">
        <v>16</v>
      </c>
      <c r="E250" s="78">
        <v>35763469</v>
      </c>
      <c r="F250" s="29" t="s">
        <v>55</v>
      </c>
      <c r="G250" s="38">
        <v>41.09</v>
      </c>
      <c r="H250" s="13">
        <v>41618</v>
      </c>
      <c r="I250" s="13">
        <v>41625</v>
      </c>
      <c r="J250" s="13">
        <v>41626</v>
      </c>
      <c r="K250" s="29" t="s">
        <v>12</v>
      </c>
      <c r="L250" s="16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</row>
    <row r="251" spans="1:290" x14ac:dyDescent="0.25">
      <c r="A251" s="107">
        <f t="shared" si="9"/>
        <v>2013238</v>
      </c>
      <c r="B251" s="11">
        <v>5012300201</v>
      </c>
      <c r="C251" s="30" t="s">
        <v>13</v>
      </c>
      <c r="D251" s="29" t="s">
        <v>14</v>
      </c>
      <c r="E251" s="78" t="s">
        <v>219</v>
      </c>
      <c r="F251" s="29" t="s">
        <v>425</v>
      </c>
      <c r="G251" s="33">
        <v>101.91</v>
      </c>
      <c r="H251" s="13">
        <v>41618</v>
      </c>
      <c r="I251" s="13">
        <v>41631</v>
      </c>
      <c r="J251" s="13">
        <v>41628</v>
      </c>
      <c r="K251" s="29" t="s">
        <v>12</v>
      </c>
      <c r="L251" s="16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</row>
    <row r="252" spans="1:290" x14ac:dyDescent="0.25">
      <c r="A252" s="107">
        <f t="shared" si="9"/>
        <v>2013239</v>
      </c>
      <c r="B252" s="11">
        <v>301277490</v>
      </c>
      <c r="C252" s="30" t="s">
        <v>236</v>
      </c>
      <c r="D252" s="29" t="s">
        <v>237</v>
      </c>
      <c r="E252" s="78" t="s">
        <v>238</v>
      </c>
      <c r="F252" s="29" t="s">
        <v>426</v>
      </c>
      <c r="G252" s="49">
        <v>14.9</v>
      </c>
      <c r="H252" s="13">
        <v>41619</v>
      </c>
      <c r="I252" s="13">
        <v>41625</v>
      </c>
      <c r="J252" s="13">
        <v>41626</v>
      </c>
      <c r="K252" s="11" t="s">
        <v>12</v>
      </c>
      <c r="L252" s="16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</row>
    <row r="253" spans="1:290" x14ac:dyDescent="0.25">
      <c r="A253" s="107">
        <f t="shared" si="9"/>
        <v>2013240</v>
      </c>
      <c r="B253" s="11">
        <v>352013</v>
      </c>
      <c r="C253" s="30" t="s">
        <v>135</v>
      </c>
      <c r="D253" s="29" t="s">
        <v>136</v>
      </c>
      <c r="E253" s="78" t="s">
        <v>184</v>
      </c>
      <c r="F253" s="29" t="s">
        <v>427</v>
      </c>
      <c r="G253" s="49">
        <v>9.3000000000000007</v>
      </c>
      <c r="H253" s="13">
        <v>41614</v>
      </c>
      <c r="I253" s="13">
        <v>41628</v>
      </c>
      <c r="J253" s="13">
        <v>41628</v>
      </c>
      <c r="K253" s="11" t="s">
        <v>12</v>
      </c>
      <c r="L253" s="16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</row>
    <row r="254" spans="1:290" x14ac:dyDescent="0.25">
      <c r="A254" s="107">
        <f t="shared" si="9"/>
        <v>2013241</v>
      </c>
      <c r="B254" s="11">
        <v>322013</v>
      </c>
      <c r="C254" s="30" t="s">
        <v>135</v>
      </c>
      <c r="D254" s="29" t="s">
        <v>136</v>
      </c>
      <c r="E254" s="78" t="s">
        <v>184</v>
      </c>
      <c r="F254" s="29" t="s">
        <v>428</v>
      </c>
      <c r="G254" s="49">
        <v>9.14</v>
      </c>
      <c r="H254" s="13">
        <v>41614</v>
      </c>
      <c r="I254" s="13">
        <v>41628</v>
      </c>
      <c r="J254" s="13">
        <v>41628</v>
      </c>
      <c r="K254" s="11" t="s">
        <v>12</v>
      </c>
      <c r="L254" s="16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</row>
    <row r="255" spans="1:290" x14ac:dyDescent="0.25">
      <c r="A255" s="107">
        <f t="shared" si="9"/>
        <v>2013242</v>
      </c>
      <c r="B255" s="11">
        <v>302013</v>
      </c>
      <c r="C255" s="30" t="s">
        <v>135</v>
      </c>
      <c r="D255" s="29" t="s">
        <v>136</v>
      </c>
      <c r="E255" s="78" t="s">
        <v>184</v>
      </c>
      <c r="F255" s="29" t="s">
        <v>429</v>
      </c>
      <c r="G255" s="49">
        <v>10.95</v>
      </c>
      <c r="H255" s="13">
        <v>41614</v>
      </c>
      <c r="I255" s="13">
        <v>41628</v>
      </c>
      <c r="J255" s="13">
        <v>41628</v>
      </c>
      <c r="K255" s="11" t="s">
        <v>12</v>
      </c>
      <c r="L255" s="16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</row>
    <row r="256" spans="1:290" x14ac:dyDescent="0.25">
      <c r="A256" s="107">
        <f t="shared" si="9"/>
        <v>2013243</v>
      </c>
      <c r="B256" s="11">
        <v>148511660</v>
      </c>
      <c r="C256" s="30" t="s">
        <v>95</v>
      </c>
      <c r="D256" s="29" t="s">
        <v>96</v>
      </c>
      <c r="E256" s="78" t="s">
        <v>162</v>
      </c>
      <c r="F256" s="29" t="s">
        <v>163</v>
      </c>
      <c r="G256" s="44">
        <v>48.54</v>
      </c>
      <c r="H256" s="13">
        <v>41624</v>
      </c>
      <c r="I256" s="13">
        <v>41637</v>
      </c>
      <c r="J256" s="13">
        <v>41626</v>
      </c>
      <c r="K256" s="29" t="s">
        <v>12</v>
      </c>
      <c r="L256" s="16" t="s">
        <v>98</v>
      </c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</row>
    <row r="257" spans="1:290" x14ac:dyDescent="0.25">
      <c r="A257" s="107">
        <f t="shared" si="9"/>
        <v>2013244</v>
      </c>
      <c r="B257" s="11">
        <v>201036</v>
      </c>
      <c r="C257" s="30" t="s">
        <v>430</v>
      </c>
      <c r="D257" s="29" t="s">
        <v>431</v>
      </c>
      <c r="E257" s="78" t="s">
        <v>432</v>
      </c>
      <c r="F257" s="29" t="s">
        <v>433</v>
      </c>
      <c r="G257" s="38">
        <v>20</v>
      </c>
      <c r="H257" s="13">
        <v>41624</v>
      </c>
      <c r="I257" s="13">
        <v>41633</v>
      </c>
      <c r="J257" s="13">
        <v>41626</v>
      </c>
      <c r="K257" s="29" t="s">
        <v>12</v>
      </c>
      <c r="L257" s="16" t="s">
        <v>434</v>
      </c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</row>
    <row r="258" spans="1:290" x14ac:dyDescent="0.25">
      <c r="A258" s="125">
        <f t="shared" si="9"/>
        <v>2013245</v>
      </c>
      <c r="B258" s="11">
        <v>52272013</v>
      </c>
      <c r="C258" s="30" t="s">
        <v>435</v>
      </c>
      <c r="D258" s="29" t="s">
        <v>436</v>
      </c>
      <c r="E258" s="78" t="s">
        <v>437</v>
      </c>
      <c r="F258" s="29" t="s">
        <v>438</v>
      </c>
      <c r="G258" s="49">
        <v>6</v>
      </c>
      <c r="H258" s="13">
        <v>41624</v>
      </c>
      <c r="I258" s="13">
        <v>41621</v>
      </c>
      <c r="J258" s="13">
        <v>41621</v>
      </c>
      <c r="K258" s="11" t="s">
        <v>439</v>
      </c>
      <c r="L258" s="16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</row>
    <row r="259" spans="1:290" x14ac:dyDescent="0.25">
      <c r="A259" s="125">
        <f t="shared" si="9"/>
        <v>2013246</v>
      </c>
      <c r="B259" s="11">
        <v>20130678</v>
      </c>
      <c r="C259" s="30" t="s">
        <v>61</v>
      </c>
      <c r="D259" s="29" t="s">
        <v>62</v>
      </c>
      <c r="E259" s="78" t="s">
        <v>166</v>
      </c>
      <c r="F259" s="11" t="s">
        <v>440</v>
      </c>
      <c r="G259" s="38">
        <v>384.43</v>
      </c>
      <c r="H259" s="13">
        <v>41625</v>
      </c>
      <c r="I259" s="13">
        <v>41635</v>
      </c>
      <c r="J259" s="13">
        <v>41628</v>
      </c>
      <c r="K259" s="29" t="s">
        <v>12</v>
      </c>
      <c r="L259" s="16" t="s">
        <v>63</v>
      </c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</row>
    <row r="260" spans="1:290" x14ac:dyDescent="0.25">
      <c r="A260" s="125">
        <f t="shared" si="9"/>
        <v>2013247</v>
      </c>
      <c r="B260" s="11">
        <v>13440</v>
      </c>
      <c r="C260" s="30" t="s">
        <v>441</v>
      </c>
      <c r="D260" s="29" t="s">
        <v>442</v>
      </c>
      <c r="E260" s="78" t="s">
        <v>443</v>
      </c>
      <c r="F260" s="29" t="s">
        <v>444</v>
      </c>
      <c r="G260" s="49">
        <v>732</v>
      </c>
      <c r="H260" s="13">
        <v>41627</v>
      </c>
      <c r="I260" s="13">
        <v>41630</v>
      </c>
      <c r="J260" s="13">
        <v>41628</v>
      </c>
      <c r="K260" s="11" t="s">
        <v>12</v>
      </c>
      <c r="L260" s="16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</row>
    <row r="261" spans="1:290" x14ac:dyDescent="0.25">
      <c r="A261" s="107">
        <f t="shared" si="9"/>
        <v>2013248</v>
      </c>
      <c r="B261" s="7">
        <v>130563</v>
      </c>
      <c r="C261" s="54" t="s">
        <v>363</v>
      </c>
      <c r="D261" s="55" t="s">
        <v>100</v>
      </c>
      <c r="E261" s="77" t="s">
        <v>364</v>
      </c>
      <c r="F261" s="55" t="s">
        <v>445</v>
      </c>
      <c r="G261" s="129">
        <v>377.08</v>
      </c>
      <c r="H261" s="9">
        <v>41627</v>
      </c>
      <c r="I261" s="9">
        <v>41641</v>
      </c>
      <c r="J261" s="9">
        <v>41628</v>
      </c>
      <c r="K261" s="7" t="s">
        <v>12</v>
      </c>
      <c r="L261" s="10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</row>
    <row r="262" spans="1:290" x14ac:dyDescent="0.25">
      <c r="A262" s="125">
        <f t="shared" si="9"/>
        <v>2013249</v>
      </c>
      <c r="B262" s="11">
        <v>7313214763</v>
      </c>
      <c r="C262" s="12" t="s">
        <v>26</v>
      </c>
      <c r="D262" s="11" t="s">
        <v>27</v>
      </c>
      <c r="E262" s="78">
        <v>35763469</v>
      </c>
      <c r="F262" s="29" t="s">
        <v>446</v>
      </c>
      <c r="G262" s="33">
        <v>18.11</v>
      </c>
      <c r="H262" s="13">
        <v>41628</v>
      </c>
      <c r="I262" s="13">
        <v>41642</v>
      </c>
      <c r="J262" s="13">
        <v>41642</v>
      </c>
      <c r="K262" s="29" t="s">
        <v>12</v>
      </c>
      <c r="L262" s="16" t="s">
        <v>20</v>
      </c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</row>
    <row r="263" spans="1:290" x14ac:dyDescent="0.25">
      <c r="A263" s="125">
        <f t="shared" si="9"/>
        <v>2013250</v>
      </c>
      <c r="B263" s="11">
        <v>5015300211</v>
      </c>
      <c r="C263" s="30" t="s">
        <v>13</v>
      </c>
      <c r="D263" s="29" t="s">
        <v>14</v>
      </c>
      <c r="E263" s="78" t="s">
        <v>219</v>
      </c>
      <c r="F263" s="29" t="s">
        <v>447</v>
      </c>
      <c r="G263" s="33">
        <v>101.91</v>
      </c>
      <c r="H263" s="13">
        <v>41628</v>
      </c>
      <c r="I263" s="13">
        <v>41641</v>
      </c>
      <c r="J263" s="13">
        <v>41642</v>
      </c>
      <c r="K263" s="29" t="s">
        <v>12</v>
      </c>
      <c r="L263" s="16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</row>
    <row r="264" spans="1:290" ht="15.75" thickBot="1" x14ac:dyDescent="0.3">
      <c r="A264" s="103">
        <f t="shared" si="9"/>
        <v>2013251</v>
      </c>
      <c r="B264" s="65">
        <v>130100252</v>
      </c>
      <c r="C264" s="126" t="s">
        <v>187</v>
      </c>
      <c r="D264" s="89" t="s">
        <v>448</v>
      </c>
      <c r="E264" s="82" t="s">
        <v>189</v>
      </c>
      <c r="F264" s="89" t="s">
        <v>449</v>
      </c>
      <c r="G264" s="66">
        <v>112.08</v>
      </c>
      <c r="H264" s="67">
        <v>41639</v>
      </c>
      <c r="I264" s="67">
        <v>41641</v>
      </c>
      <c r="J264" s="67">
        <v>41642</v>
      </c>
      <c r="K264" s="65" t="s">
        <v>12</v>
      </c>
      <c r="L264" s="63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</row>
    <row r="265" spans="1:290" ht="15.75" thickBot="1" x14ac:dyDescent="0.3">
      <c r="A265" s="103"/>
      <c r="B265" s="112"/>
      <c r="C265" s="113" t="s">
        <v>412</v>
      </c>
      <c r="D265" s="87"/>
      <c r="E265" s="86"/>
      <c r="F265" s="87"/>
      <c r="G265" s="114">
        <f>SUM(G242:G264)</f>
        <v>3507.04</v>
      </c>
      <c r="H265" s="115"/>
      <c r="I265" s="115"/>
      <c r="J265" s="115"/>
      <c r="K265" s="112"/>
      <c r="L265" s="116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</row>
    <row r="266" spans="1:290" s="89" customFormat="1" ht="15.75" thickBot="1" x14ac:dyDescent="0.3">
      <c r="A266" s="103"/>
      <c r="C266" s="104"/>
      <c r="E266" s="105"/>
      <c r="G266" s="90"/>
      <c r="H266" s="106"/>
      <c r="I266" s="106"/>
      <c r="J266" s="106"/>
      <c r="L266" s="108"/>
      <c r="M266" s="91"/>
      <c r="N266" s="91"/>
      <c r="O266" s="91"/>
      <c r="P266" s="91"/>
      <c r="Q266" s="91"/>
      <c r="R266" s="91"/>
      <c r="S266" s="91"/>
      <c r="T266" s="91"/>
      <c r="U266" s="91"/>
      <c r="V266" s="91"/>
      <c r="W266" s="91"/>
      <c r="X266" s="91"/>
      <c r="Y266" s="91"/>
      <c r="Z266" s="91"/>
      <c r="AA266" s="91"/>
      <c r="AB266" s="91"/>
      <c r="AC266" s="91"/>
      <c r="AD266" s="91"/>
      <c r="AE266" s="91"/>
      <c r="AF266" s="91"/>
      <c r="AG266" s="91"/>
      <c r="AH266" s="91"/>
      <c r="AI266" s="91"/>
      <c r="AJ266" s="91"/>
      <c r="AK266" s="91"/>
      <c r="AL266" s="91"/>
      <c r="AM266" s="91"/>
      <c r="AN266" s="91"/>
      <c r="AO266" s="91"/>
      <c r="AP266" s="91"/>
      <c r="AQ266" s="91"/>
      <c r="AR266" s="91"/>
      <c r="AS266" s="91"/>
      <c r="AT266" s="91"/>
      <c r="AU266" s="91"/>
      <c r="AV266" s="91"/>
      <c r="AW266" s="91"/>
      <c r="AX266" s="91"/>
      <c r="AY266" s="91"/>
      <c r="AZ266" s="91"/>
      <c r="BA266" s="91"/>
      <c r="BB266" s="91"/>
      <c r="BC266" s="91"/>
      <c r="BD266" s="91"/>
      <c r="BE266" s="91"/>
      <c r="BF266" s="91"/>
      <c r="BG266" s="91"/>
      <c r="BH266" s="91"/>
      <c r="BI266" s="91"/>
      <c r="BJ266" s="91"/>
      <c r="BK266" s="91"/>
      <c r="BL266" s="91"/>
      <c r="BM266" s="91"/>
      <c r="BN266" s="91"/>
      <c r="BO266" s="91"/>
      <c r="BP266" s="91"/>
      <c r="BQ266" s="91"/>
      <c r="BR266" s="91"/>
      <c r="BS266" s="91"/>
      <c r="BT266" s="91"/>
      <c r="BU266" s="91"/>
      <c r="BV266" s="91"/>
      <c r="BW266" s="91"/>
      <c r="BX266" s="91"/>
      <c r="BY266" s="91"/>
      <c r="BZ266" s="91"/>
      <c r="CA266" s="91"/>
      <c r="CB266" s="91"/>
      <c r="CC266" s="91"/>
      <c r="CD266" s="91"/>
      <c r="CE266" s="91"/>
      <c r="CF266" s="91"/>
      <c r="CG266" s="91"/>
      <c r="CH266" s="91"/>
      <c r="CI266" s="91"/>
      <c r="CJ266" s="91"/>
      <c r="CK266" s="91"/>
      <c r="CL266" s="91"/>
      <c r="CM266" s="91"/>
      <c r="CN266" s="91"/>
      <c r="CO266" s="91"/>
      <c r="CP266" s="91"/>
      <c r="CQ266" s="91"/>
      <c r="CR266" s="91"/>
      <c r="CS266" s="91"/>
      <c r="CT266" s="91"/>
      <c r="CU266" s="91"/>
      <c r="CV266" s="91"/>
      <c r="CW266" s="91"/>
      <c r="CX266" s="91"/>
      <c r="CY266" s="91"/>
      <c r="CZ266" s="91"/>
      <c r="DA266" s="91"/>
      <c r="DB266" s="91"/>
      <c r="DC266" s="91"/>
      <c r="DD266" s="91"/>
      <c r="DE266" s="91"/>
      <c r="DF266" s="91"/>
      <c r="DG266" s="91"/>
      <c r="DH266" s="91"/>
      <c r="DI266" s="91"/>
      <c r="DJ266" s="91"/>
      <c r="DK266" s="91"/>
      <c r="DL266" s="91"/>
      <c r="DM266" s="91"/>
      <c r="DN266" s="91"/>
      <c r="DO266" s="91"/>
      <c r="DP266" s="91"/>
      <c r="DQ266" s="91"/>
      <c r="DR266" s="91"/>
      <c r="DS266" s="91"/>
      <c r="DT266" s="91"/>
      <c r="DU266" s="91"/>
      <c r="DV266" s="91"/>
      <c r="DW266" s="91"/>
      <c r="DX266" s="91"/>
      <c r="DY266" s="91"/>
      <c r="DZ266" s="91"/>
      <c r="EA266" s="91"/>
      <c r="EB266" s="91"/>
      <c r="EC266" s="91"/>
      <c r="ED266" s="91"/>
      <c r="EE266" s="91"/>
      <c r="EF266" s="91"/>
      <c r="EG266" s="91"/>
      <c r="EH266" s="91"/>
      <c r="EI266" s="91"/>
      <c r="EJ266" s="91"/>
      <c r="EK266" s="91"/>
      <c r="EL266" s="91"/>
      <c r="EM266" s="91"/>
      <c r="EN266" s="91"/>
      <c r="EO266" s="91"/>
      <c r="EP266" s="91"/>
      <c r="EQ266" s="91"/>
      <c r="ER266" s="91"/>
      <c r="ES266" s="91"/>
      <c r="ET266" s="91"/>
      <c r="EU266" s="91"/>
      <c r="EV266" s="91"/>
      <c r="EW266" s="91"/>
      <c r="EX266" s="91"/>
      <c r="EY266" s="91"/>
      <c r="EZ266" s="91"/>
      <c r="FA266" s="91"/>
      <c r="FB266" s="91"/>
      <c r="FC266" s="91"/>
      <c r="FD266" s="91"/>
      <c r="FE266" s="91"/>
      <c r="FF266" s="91"/>
      <c r="FG266" s="91"/>
      <c r="FH266" s="91"/>
      <c r="FI266" s="91"/>
      <c r="FJ266" s="91"/>
      <c r="FK266" s="91"/>
      <c r="FL266" s="91"/>
      <c r="FM266" s="91"/>
      <c r="FN266" s="91"/>
      <c r="FO266" s="91"/>
      <c r="FP266" s="91"/>
      <c r="FQ266" s="91"/>
      <c r="FR266" s="91"/>
      <c r="FS266" s="91"/>
      <c r="FT266" s="91"/>
      <c r="FU266" s="91"/>
      <c r="FV266" s="91"/>
      <c r="FW266" s="91"/>
      <c r="FX266" s="91"/>
      <c r="FY266" s="91"/>
      <c r="FZ266" s="91"/>
      <c r="GA266" s="91"/>
      <c r="GB266" s="91"/>
      <c r="GC266" s="91"/>
      <c r="GD266" s="91"/>
      <c r="GE266" s="91"/>
      <c r="GF266" s="91"/>
      <c r="GG266" s="91"/>
      <c r="GH266" s="91"/>
      <c r="GI266" s="91"/>
      <c r="GJ266" s="91"/>
      <c r="GK266" s="91"/>
      <c r="GL266" s="91"/>
      <c r="GM266" s="91"/>
      <c r="GN266" s="91"/>
      <c r="GO266" s="91"/>
      <c r="GP266" s="91"/>
      <c r="GQ266" s="91"/>
      <c r="GR266" s="91"/>
      <c r="GS266" s="91"/>
      <c r="GT266" s="91"/>
      <c r="GU266" s="91"/>
      <c r="GV266" s="91"/>
      <c r="GW266" s="91"/>
      <c r="GX266" s="91"/>
      <c r="GY266" s="91"/>
      <c r="GZ266" s="91"/>
      <c r="HA266" s="91"/>
      <c r="HB266" s="91"/>
      <c r="HC266" s="91"/>
      <c r="HD266" s="91"/>
      <c r="HE266" s="91"/>
      <c r="HF266" s="91"/>
      <c r="HG266" s="91"/>
      <c r="HH266" s="91"/>
      <c r="HI266" s="91"/>
      <c r="HJ266" s="91"/>
      <c r="HK266" s="91"/>
      <c r="HL266" s="91"/>
      <c r="HM266" s="91"/>
      <c r="HN266" s="91"/>
      <c r="HO266" s="91"/>
      <c r="HP266" s="91"/>
      <c r="HQ266" s="91"/>
      <c r="HR266" s="91"/>
      <c r="HS266" s="91"/>
      <c r="HT266" s="91"/>
      <c r="HU266" s="91"/>
      <c r="HV266" s="91"/>
      <c r="HW266" s="91"/>
      <c r="HX266" s="91"/>
      <c r="HY266" s="91"/>
      <c r="HZ266" s="91"/>
      <c r="IA266" s="91"/>
      <c r="IB266" s="91"/>
      <c r="IC266" s="91"/>
      <c r="ID266" s="91"/>
      <c r="IE266" s="91"/>
      <c r="IF266" s="91"/>
      <c r="IG266" s="91"/>
      <c r="IH266" s="91"/>
      <c r="II266" s="91"/>
      <c r="IJ266" s="91"/>
      <c r="IK266" s="91"/>
      <c r="IL266" s="91"/>
      <c r="IM266" s="91"/>
      <c r="IN266" s="91"/>
      <c r="IO266" s="91"/>
      <c r="IP266" s="91"/>
      <c r="IQ266" s="91"/>
      <c r="IR266" s="91"/>
      <c r="IS266" s="91"/>
      <c r="IT266" s="91"/>
      <c r="IU266" s="91"/>
      <c r="IV266" s="91"/>
      <c r="IW266" s="91"/>
      <c r="IX266" s="91"/>
      <c r="IY266" s="91"/>
      <c r="IZ266" s="91"/>
      <c r="JA266" s="91"/>
      <c r="JB266" s="91"/>
      <c r="JC266" s="91"/>
      <c r="JD266" s="91"/>
      <c r="JE266" s="91"/>
      <c r="JF266" s="91"/>
      <c r="JG266" s="91"/>
      <c r="JH266" s="91"/>
      <c r="JI266" s="91"/>
      <c r="JJ266" s="91"/>
      <c r="JK266" s="91"/>
      <c r="JL266" s="91"/>
      <c r="JM266" s="91"/>
      <c r="JN266" s="91"/>
      <c r="JO266" s="91"/>
      <c r="JP266" s="91"/>
      <c r="JQ266" s="91"/>
      <c r="JR266" s="91"/>
      <c r="JS266" s="91"/>
      <c r="JT266" s="91"/>
      <c r="JU266" s="91"/>
      <c r="JV266" s="91"/>
      <c r="JW266" s="91"/>
      <c r="JX266" s="91"/>
      <c r="JY266" s="91"/>
      <c r="JZ266" s="91"/>
      <c r="KA266" s="91"/>
      <c r="KB266" s="91"/>
      <c r="KC266" s="91"/>
      <c r="KD266" s="91"/>
    </row>
    <row r="267" spans="1:290" ht="29.25" customHeight="1" thickBot="1" x14ac:dyDescent="0.3">
      <c r="A267" s="92"/>
      <c r="B267" s="93"/>
      <c r="C267" s="96" t="s">
        <v>210</v>
      </c>
      <c r="D267" s="97"/>
      <c r="E267" s="98"/>
      <c r="F267" s="97"/>
      <c r="G267" s="99">
        <f>G45+G64+G80+G99+G114+G131+G161+G179+G199+G223+G241+G265</f>
        <v>42513.900000000009</v>
      </c>
      <c r="H267" s="93"/>
      <c r="I267" s="93"/>
      <c r="J267" s="93"/>
      <c r="K267" s="93"/>
      <c r="L267" s="93"/>
    </row>
  </sheetData>
  <mergeCells count="1">
    <mergeCell ref="B1:I1"/>
  </mergeCells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8" sqref="B2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pc2</cp:lastModifiedBy>
  <dcterms:created xsi:type="dcterms:W3CDTF">2013-01-09T06:37:02Z</dcterms:created>
  <dcterms:modified xsi:type="dcterms:W3CDTF">2014-01-24T14:08:02Z</dcterms:modified>
</cp:coreProperties>
</file>